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910" windowHeight="7560" activeTab="2"/>
  </bookViews>
  <sheets>
    <sheet name="1 Trimestre 2011" sheetId="1" r:id="rId1"/>
    <sheet name="2º Trimestre 2011" sheetId="2" r:id="rId2"/>
    <sheet name="Gasto Subt. 33-125" sheetId="3" r:id="rId3"/>
  </sheets>
  <externalReferences>
    <externalReference r:id="rId6"/>
  </externalReferences>
  <definedNames>
    <definedName name="_xlnm._FilterDatabase" localSheetId="0" hidden="1">'1 Trimestre 2011'!$A$5:$I$5</definedName>
    <definedName name="_xlnm._FilterDatabase" localSheetId="2" hidden="1">'Gasto Subt. 33-125'!$A$2:$M$36</definedName>
    <definedName name="_xlnm.Print_Titles" localSheetId="2">'Gasto Subt. 33-125'!$1:$2</definedName>
  </definedNames>
  <calcPr fullCalcOnLoad="1"/>
</workbook>
</file>

<file path=xl/sharedStrings.xml><?xml version="1.0" encoding="utf-8"?>
<sst xmlns="http://schemas.openxmlformats.org/spreadsheetml/2006/main" count="146" uniqueCount="95">
  <si>
    <t>CODIGO BIP</t>
  </si>
  <si>
    <t>COMUNA</t>
  </si>
  <si>
    <t>NOMBRE DEL PROYECTO</t>
  </si>
  <si>
    <t>FUENTE</t>
  </si>
  <si>
    <t>CONVENIO / MODALIDAD</t>
  </si>
  <si>
    <t>PROCESO PRESUPUESTARIO</t>
  </si>
  <si>
    <t>$ CORE</t>
  </si>
  <si>
    <t>FECHA</t>
  </si>
  <si>
    <t>Nº</t>
  </si>
  <si>
    <t>FNDR</t>
  </si>
  <si>
    <t>FRIL</t>
  </si>
  <si>
    <t>PORVENIR</t>
  </si>
  <si>
    <t>NATALES</t>
  </si>
  <si>
    <t>CABO DE HORNOS</t>
  </si>
  <si>
    <t>FRIL EMPLEO</t>
  </si>
  <si>
    <t>SESION CORE</t>
  </si>
  <si>
    <t>TOTAL $</t>
  </si>
  <si>
    <t xml:space="preserve">% </t>
  </si>
  <si>
    <t>TOTAL</t>
  </si>
  <si>
    <t>TORRES DEL PAYNE</t>
  </si>
  <si>
    <t>FRIL-FIE</t>
  </si>
  <si>
    <t>Pagado 2º Semestre</t>
  </si>
  <si>
    <t>Pagado 1º Semestre</t>
  </si>
  <si>
    <t>SUBT</t>
  </si>
  <si>
    <t xml:space="preserve">ITEM </t>
  </si>
  <si>
    <t>NOMBRE PROYECTO</t>
  </si>
  <si>
    <t>REPOSICIÓN ACERAS SECTOR NORTE, PUNTA ARENAS</t>
  </si>
  <si>
    <t>Reposición SEDE SOCIAL JUNTA VECINAL Nº 6, NATALES</t>
  </si>
  <si>
    <t>MEJORAMIENTO INTEGRAL DEPENDENCIAS BIBLIOTECA Nº 15, PORVENIR.</t>
  </si>
  <si>
    <t>DISEÑO ARQUITECTONICO Y PAISAJISTA, REMODELACION PLAZA DE ARMAS, PORVENIR.</t>
  </si>
  <si>
    <t>AMPLIACIÓN JUNTA VECINAL Nº 2 NATALES</t>
  </si>
  <si>
    <t>CONSTRUCCIÓN CIERRE PERIMETRAL LICEO B-11. NATALES</t>
  </si>
  <si>
    <t>CONSTRUCCIÓN JUNTA VECINAL Nº 28,  NATALES</t>
  </si>
  <si>
    <t>INSTALACION LUMINARIAS PARQUE DEL OSO, PORVENIR</t>
  </si>
  <si>
    <t>REPARACION EDIFICIO CONSISTORIAL, MUNICIPALIDAD DE PORVENIR</t>
  </si>
  <si>
    <t>CONSTRUCCIÓN MULTICANCHA POBLACIÓN NUEVA PATAGONIA, NATALES</t>
  </si>
  <si>
    <t>CONSTRUCCIÓN MULTICANCHA POBLACIÓN NUEVA ESPERANZA, NATALES</t>
  </si>
  <si>
    <t>MEJORAMIENTO CLUB DEPORTIVO BORIES, NATALES</t>
  </si>
  <si>
    <t>CONSTRUCCIÓN PLAZA DE JUEGOS, 3ERA ETAPA, NATALES</t>
  </si>
  <si>
    <t>MEJORAMIENTO JUNTA VECINAL Nº 8 NATALES</t>
  </si>
  <si>
    <t>MEJORAMIENTO HABITABILIDAD VIVIENDAS MUNICIPALES, Río VERDE</t>
  </si>
  <si>
    <t>CONSTRUCCIÓN SALA DE ESPERA Y BAÑOS, CRUCE ISLA RIESCO Y CONTINENTE, Río VERDE</t>
  </si>
  <si>
    <t>CONSERVACION Y Normalización ESCUELA PUNTA DELGADA, SAN GREGORIO</t>
  </si>
  <si>
    <t>Normalización DEPENDENCIAS ANEXO EDIFICIO CONSISTORIAL I. MUNICIPALIDAD DE PORVENIR</t>
  </si>
  <si>
    <t>Reposición REJAS Y PANDERETAS, EDIFICIO MUNICIPAL PUNTA DELGADA</t>
  </si>
  <si>
    <t>CONSTRUCCIÓN CAMARIN MULTICANCHA CALLE OHIGGINS, CABO DE HORNOS</t>
  </si>
  <si>
    <t>CONSTRUCCIÓN MURO DE CONTENCION CALLE RANCAGUA, CALLE BELLAVISTA, PUNTA ARENAS</t>
  </si>
  <si>
    <t>AMPLIACION DEL EDIFICIO MUNICIPAL VILLA CAMERON</t>
  </si>
  <si>
    <t xml:space="preserve">AMPLIACIÓN JUNTA VECINAL Nº 21,NATALES </t>
  </si>
  <si>
    <t>CONSTRUCCIÓN CIERRO PERIMETRAL CEMENTERIO MUNICIPAL PADRE MARÍA ROSSA, NATALES</t>
  </si>
  <si>
    <t>AMPLIACION GALPONES MAESTRANZA MUNICIPAL, NATALES</t>
  </si>
  <si>
    <t>HABILITACION OFICINAS MAESTRANZA MUNICIPAL, NATALES</t>
  </si>
  <si>
    <t>Normalización SERVICIOS Básicos MAESTRANZA, NATALES</t>
  </si>
  <si>
    <t>CONSTRUCCIÓN CIERRO PERIMETRAL CORRALON VEHICULAR MAESTRANZA MUNICIPAL, NATALES</t>
  </si>
  <si>
    <t>HABILITACION Y CIERRE PERIMETRAL CASETA MOTOR GENERADOR DE LUZ, VILLA CERRO CASTILLO</t>
  </si>
  <si>
    <t>CONSTRUCCIÓN TALLER MUNICIPAL, VILLA CERRO CASTILLO</t>
  </si>
  <si>
    <t>CONSTRUCCIÓN VIVIENDAS HABITACIONALES CERRO GUIDO, COMUNA TORRES DEL PAYNE</t>
  </si>
  <si>
    <t>MEJORAMIENTO MOBILIARIO URBANO PUERTO NATALES, 2DA. ETAPA</t>
  </si>
  <si>
    <t>AMPLIACION Y MEJORAMIENTO GIMNASIO MUNICIPAL CERRO CASTILLO</t>
  </si>
  <si>
    <r>
      <t>AMPLIACION CENTRO DE ATENCION DEL ADULTO MAYOR PUNTA ARENAS</t>
    </r>
    <r>
      <rPr>
        <sz val="11"/>
        <color indexed="10"/>
        <rFont val="Calibri"/>
        <family val="2"/>
      </rPr>
      <t xml:space="preserve"> (Diseño)</t>
    </r>
  </si>
  <si>
    <t>Enero</t>
  </si>
  <si>
    <t>Febrero</t>
  </si>
  <si>
    <t>Marzo</t>
  </si>
  <si>
    <t>Abril</t>
  </si>
  <si>
    <t>Mayo</t>
  </si>
  <si>
    <t>Junio</t>
  </si>
  <si>
    <t>PAGADO $</t>
  </si>
  <si>
    <t>Pagado 1º Trimestre $</t>
  </si>
  <si>
    <t>Pagado 2º Trimestre $</t>
  </si>
  <si>
    <t>TOTAL 1º y 2º Trimestre $</t>
  </si>
  <si>
    <t>Habilitación Tabiques y Paneles Nuevo Edificio Municipal, Natales*</t>
  </si>
  <si>
    <t>MEJORAMIENTO OFICINAS SERVICIO ELECTORAL, NATALES**</t>
  </si>
  <si>
    <t>CONSERVACION DIVERSA INFRAESTRUCTURA MUNICIPAL, NATALES**</t>
  </si>
  <si>
    <t>REPOSICION VEREDAS DIVERSOS SECTORES, COMUNA DE PORVENIR**</t>
  </si>
  <si>
    <t>CONSERVACION DIVERSA INFRAESTRUCTURA PUBLICA, PUERTO WILLIAMS, PRO EMPLEO**</t>
  </si>
  <si>
    <t>* Proyecto pririzado en base a las facultades del Sr. Intendente.</t>
  </si>
  <si>
    <t>** Proyectos priorizados en el marco de una provisón de recursos destinados a absorción de Mano de Obra regional.  La distribución de dicha Provisión se realizó en base a los registros de la OMIL de cada Municipio.</t>
  </si>
  <si>
    <t>AMPLIACION  Y HABILITACION LAVANDERIA INTERNADO, TORRES DEL PAYNE *</t>
  </si>
  <si>
    <t xml:space="preserve">* Proyecto priorizado en base a una solicitud de financiamiento de la SEREMI de Educación,  para la ejecución de recursos FIE a través del FNDR-FRIL. </t>
  </si>
  <si>
    <t>NOTA:  Durante el primer trimestre de 2011 no se priorizaron nuevos proyectos FRIL, debido a que a la fecha existe una cartera FRIL de aproximadamente M$2.385.000, proveniente del proceso prosupuestario anterior.</t>
  </si>
  <si>
    <t>Nota:entecedentes en base a lo ejecutado al 04.07.2011.  El gasto ejecutado se carga hasta el 08.07.2011.</t>
  </si>
  <si>
    <t>33.03.123  TRANSFERENCIAS DE CAPITAL, A OTRAS ENTIDADES PÚBLICAS, MUNICIPALIDADES ( F.R.I.L. )</t>
  </si>
  <si>
    <t>GORE MAGALLANES Y ANTÁRTICA CHILENA</t>
  </si>
  <si>
    <t>MUNICIPALIDAD</t>
  </si>
  <si>
    <t>TIMAUKEL</t>
  </si>
  <si>
    <t>RIO VERDE</t>
  </si>
  <si>
    <t>Pagado 1º Trimestre</t>
  </si>
  <si>
    <t>Pagado 2º Trimestre</t>
  </si>
  <si>
    <t>TOTAL 1º y 2º Trimestre</t>
  </si>
  <si>
    <t>SAN GREGORIO</t>
  </si>
  <si>
    <t>TORRES DEL PAINE</t>
  </si>
  <si>
    <t>PUNTA ARENAS</t>
  </si>
  <si>
    <t>DISTRIBUCIÓN DE RECURSOS 1ER. TRIMESTRE 2011</t>
  </si>
  <si>
    <t>DISTRIBUCIÓN DE RECURSOS 2DO. TRIMESTRE 2011</t>
  </si>
  <si>
    <t>MONTOS TRRANSFERIDOS POR MUNICIPIO $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</si>
</sst>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[$-C0A]d\-mmm\-yy;@"/>
  </numFmts>
  <fonts count="26"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10"/>
      <name val="Bookman Old Style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0"/>
      <name val="Bookman Old Style"/>
      <family val="1"/>
    </font>
    <font>
      <b/>
      <sz val="12"/>
      <color indexed="8"/>
      <name val="Bookman Old Style"/>
      <family val="1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hair"/>
      <top style="thin"/>
      <bottom/>
    </border>
    <border>
      <left/>
      <right/>
      <top style="hair"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4" borderId="0" applyNumberFormat="0" applyBorder="0" applyAlignment="0" applyProtection="0"/>
    <xf numFmtId="0" fontId="1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5" fillId="0" borderId="9" applyNumberFormat="0" applyFill="0" applyAlignment="0" applyProtection="0"/>
  </cellStyleXfs>
  <cellXfs count="62">
    <xf numFmtId="0" fontId="0" fillId="0" borderId="0" xfId="0" applyAlignment="1">
      <alignment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3" fillId="25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14" fontId="2" fillId="2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9" fontId="0" fillId="0" borderId="10" xfId="54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14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/>
    </xf>
    <xf numFmtId="3" fontId="0" fillId="26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25" borderId="14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0" fontId="6" fillId="25" borderId="15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/>
    </xf>
    <xf numFmtId="3" fontId="0" fillId="26" borderId="14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26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26" borderId="15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7" fillId="25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3" fontId="5" fillId="26" borderId="10" xfId="0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3" fontId="23" fillId="25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Border="1" applyAlignment="1">
      <alignment horizontal="center" vertical="center"/>
    </xf>
    <xf numFmtId="0" fontId="6" fillId="25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6" fillId="25" borderId="14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3" fontId="0" fillId="26" borderId="10" xfId="0" applyNumberFormat="1" applyFont="1" applyFill="1" applyBorder="1" applyAlignment="1">
      <alignment/>
    </xf>
    <xf numFmtId="3" fontId="0" fillId="26" borderId="1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7" xfId="51"/>
    <cellStyle name="Normal_RESOL_core (2009)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FNDR-2011\PROG%20BASE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NDR"/>
      <sheetName val="FONDEMA"/>
      <sheetName val="GASTO POR ITEM"/>
      <sheetName val="Hoja3"/>
      <sheetName val="IFORME MATRIZ"/>
    </sheetNames>
    <sheetDataSet>
      <sheetData sheetId="0">
        <row r="3">
          <cell r="A3">
            <v>20075928</v>
          </cell>
          <cell r="B3">
            <v>31</v>
          </cell>
          <cell r="C3" t="str">
            <v>02</v>
          </cell>
          <cell r="D3" t="str">
            <v>CONSTRUCCION CAMINO PENETRACION SAN JUAN-CABO FROWARS, P.ARENAS</v>
          </cell>
          <cell r="F3">
            <v>0</v>
          </cell>
          <cell r="H3">
            <v>0</v>
          </cell>
          <cell r="J3">
            <v>0</v>
          </cell>
          <cell r="L3">
            <v>0</v>
          </cell>
          <cell r="N3">
            <v>0</v>
          </cell>
          <cell r="P3">
            <v>0</v>
          </cell>
          <cell r="Q3">
            <v>0</v>
          </cell>
          <cell r="R3">
            <v>0</v>
          </cell>
          <cell r="S3">
            <v>1000000</v>
          </cell>
          <cell r="AE3">
            <v>1000000</v>
          </cell>
          <cell r="AF3">
            <v>0</v>
          </cell>
          <cell r="AG3">
            <v>1000000</v>
          </cell>
          <cell r="AH3">
            <v>8003000</v>
          </cell>
          <cell r="AJ3">
            <v>8003000</v>
          </cell>
          <cell r="AK3">
            <v>247745159</v>
          </cell>
          <cell r="AL3">
            <v>18254841</v>
          </cell>
          <cell r="AM3">
            <v>247745159</v>
          </cell>
          <cell r="AN3">
            <v>7003000</v>
          </cell>
          <cell r="AO3" t="str">
            <v>FNDR MMG</v>
          </cell>
          <cell r="AP3" t="str">
            <v>MARIO FILOSA ALTAMIRANO</v>
          </cell>
          <cell r="AQ3" t="str">
            <v>DIR. VIALIDAD</v>
          </cell>
          <cell r="AS3" t="str">
            <v>En ejecución</v>
          </cell>
          <cell r="AT3" t="str">
            <v>EJECUCIÓN</v>
          </cell>
          <cell r="AU3" t="str">
            <v>Terminada fases 1y2 prospección arqueologica. Se estudia nuevos trazados para la construc.del camino, Licitación obras mes de Octubre. El costo real de la iniciativa es M$ 3,449,436 pero para no distorsionar el arrastre se puso solo lo que va a gastar el </v>
          </cell>
          <cell r="AV3" t="str">
            <v>L</v>
          </cell>
          <cell r="AW3">
            <v>0.01</v>
          </cell>
          <cell r="AX3" t="str">
            <v>PUNTA ARENAS</v>
          </cell>
        </row>
        <row r="4">
          <cell r="A4">
            <v>20092334</v>
          </cell>
          <cell r="B4">
            <v>31</v>
          </cell>
          <cell r="C4" t="str">
            <v>02</v>
          </cell>
          <cell r="D4" t="str">
            <v>CONSTRUCCION RAMPAS SENO ULTIMA ESPERANZA, XII REGION  (EJECUCION)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78000000</v>
          </cell>
          <cell r="J4">
            <v>73653283</v>
          </cell>
          <cell r="K4">
            <v>0</v>
          </cell>
          <cell r="L4">
            <v>0</v>
          </cell>
          <cell r="N4">
            <v>0</v>
          </cell>
          <cell r="P4">
            <v>0</v>
          </cell>
          <cell r="Q4">
            <v>73653283</v>
          </cell>
          <cell r="R4">
            <v>73653283</v>
          </cell>
          <cell r="AE4">
            <v>73653283</v>
          </cell>
          <cell r="AF4">
            <v>73653283</v>
          </cell>
          <cell r="AG4">
            <v>0</v>
          </cell>
          <cell r="AH4">
            <v>4346717</v>
          </cell>
          <cell r="AJ4">
            <v>78000000</v>
          </cell>
          <cell r="AK4">
            <v>1526313958</v>
          </cell>
          <cell r="AL4">
            <v>1452660675</v>
          </cell>
          <cell r="AM4">
            <v>0</v>
          </cell>
          <cell r="AN4">
            <v>4346717</v>
          </cell>
          <cell r="AO4" t="str">
            <v>FNDR DOP</v>
          </cell>
          <cell r="AP4" t="str">
            <v>MARIO FILOSA ALTAMIRANO</v>
          </cell>
          <cell r="AQ4" t="str">
            <v>DOP</v>
          </cell>
          <cell r="AS4" t="str">
            <v>Terminado</v>
          </cell>
          <cell r="AT4" t="str">
            <v>EJECUCIÓN</v>
          </cell>
          <cell r="AU4" t="str">
            <v>Obras terminadas con recepción provisoria</v>
          </cell>
          <cell r="AV4" t="str">
            <v>C</v>
          </cell>
          <cell r="AW4">
            <v>1</v>
          </cell>
          <cell r="AX4" t="str">
            <v>NATALES</v>
          </cell>
        </row>
        <row r="5">
          <cell r="A5">
            <v>20100179</v>
          </cell>
          <cell r="B5">
            <v>31</v>
          </cell>
          <cell r="C5" t="str">
            <v>02</v>
          </cell>
          <cell r="D5" t="str">
            <v>CONSTRUCCION DISEÑO PARQUE COSTANERA PEDRO MONTT, NATALES (DISEÑO)</v>
          </cell>
          <cell r="F5">
            <v>0</v>
          </cell>
          <cell r="H5">
            <v>0</v>
          </cell>
          <cell r="I5">
            <v>14000000</v>
          </cell>
          <cell r="J5">
            <v>0</v>
          </cell>
          <cell r="K5">
            <v>14000000</v>
          </cell>
          <cell r="L5">
            <v>14000000</v>
          </cell>
          <cell r="N5">
            <v>0</v>
          </cell>
          <cell r="P5">
            <v>0</v>
          </cell>
          <cell r="Q5">
            <v>14000000</v>
          </cell>
          <cell r="R5">
            <v>14000000</v>
          </cell>
          <cell r="S5">
            <v>14000000</v>
          </cell>
          <cell r="AE5">
            <v>28000000</v>
          </cell>
          <cell r="AF5">
            <v>14000000</v>
          </cell>
          <cell r="AG5">
            <v>14000000</v>
          </cell>
          <cell r="AH5">
            <v>14000000</v>
          </cell>
          <cell r="AJ5">
            <v>28000000</v>
          </cell>
          <cell r="AK5">
            <v>56216000</v>
          </cell>
          <cell r="AL5">
            <v>27788000</v>
          </cell>
          <cell r="AM5">
            <v>428000</v>
          </cell>
          <cell r="AN5">
            <v>0</v>
          </cell>
          <cell r="AO5" t="str">
            <v>FNDR</v>
          </cell>
          <cell r="AP5" t="str">
            <v>ADRIAN MELIAN VIVAR</v>
          </cell>
          <cell r="AQ5" t="str">
            <v>SERVIU</v>
          </cell>
          <cell r="AS5" t="str">
            <v>En ejecución</v>
          </cell>
          <cell r="AT5" t="str">
            <v>DISEÑO</v>
          </cell>
          <cell r="AU5" t="str">
            <v>Se liquido contrato con oferente original según BAG.SALDO DISPONIBLE PARA CONCLUIR CONSULTORIA M$28.538. APERTURA TECNICA DE 2º ETAPA PARA EL  15 SEPT. </v>
          </cell>
          <cell r="AV5" t="str">
            <v>C</v>
          </cell>
          <cell r="AW5">
            <v>0.5</v>
          </cell>
          <cell r="AX5" t="str">
            <v>NATALES</v>
          </cell>
        </row>
        <row r="6">
          <cell r="A6">
            <v>20136553</v>
          </cell>
          <cell r="B6">
            <v>31</v>
          </cell>
          <cell r="C6" t="str">
            <v>02</v>
          </cell>
          <cell r="D6" t="str">
            <v>CONSTRUCCION PUENTE LAS TORRES, CO.L.AMARGA-HOST.LAS TORRES (diseño)</v>
          </cell>
          <cell r="F6">
            <v>0</v>
          </cell>
          <cell r="H6">
            <v>0</v>
          </cell>
          <cell r="J6">
            <v>0</v>
          </cell>
          <cell r="K6">
            <v>500000</v>
          </cell>
          <cell r="L6">
            <v>0</v>
          </cell>
          <cell r="M6">
            <v>500000</v>
          </cell>
          <cell r="N6">
            <v>0</v>
          </cell>
          <cell r="P6">
            <v>0</v>
          </cell>
          <cell r="Q6">
            <v>500000</v>
          </cell>
          <cell r="R6">
            <v>0</v>
          </cell>
          <cell r="U6">
            <v>500000</v>
          </cell>
          <cell r="W6">
            <v>4910000</v>
          </cell>
          <cell r="Y6">
            <v>500000</v>
          </cell>
          <cell r="AA6">
            <v>27243500</v>
          </cell>
          <cell r="AC6">
            <v>500000</v>
          </cell>
          <cell r="AE6">
            <v>34153500</v>
          </cell>
          <cell r="AF6">
            <v>0</v>
          </cell>
          <cell r="AG6">
            <v>34153500</v>
          </cell>
          <cell r="AH6">
            <v>2000000</v>
          </cell>
          <cell r="AJ6">
            <v>2000000</v>
          </cell>
          <cell r="AK6">
            <v>240036000</v>
          </cell>
          <cell r="AL6">
            <v>1420916</v>
          </cell>
          <cell r="AM6">
            <v>204461584</v>
          </cell>
          <cell r="AO6" t="str">
            <v>FNDR MMG</v>
          </cell>
          <cell r="AP6" t="str">
            <v>MARIO FILOSA ALTAMIRANO</v>
          </cell>
          <cell r="AQ6" t="str">
            <v>DIR. VIALIDAD</v>
          </cell>
          <cell r="AS6" t="str">
            <v>En Licitación</v>
          </cell>
          <cell r="AT6" t="str">
            <v>DISEÑO</v>
          </cell>
          <cell r="AU6" t="str">
            <v>Se programa  Publicación Licitación para Octubre</v>
          </cell>
          <cell r="AV6" t="str">
            <v>L</v>
          </cell>
          <cell r="AW6">
            <v>0</v>
          </cell>
          <cell r="AX6" t="str">
            <v>TORRES DEL PAINE</v>
          </cell>
        </row>
        <row r="7">
          <cell r="A7">
            <v>20166358</v>
          </cell>
          <cell r="B7">
            <v>31</v>
          </cell>
          <cell r="C7" t="str">
            <v>02</v>
          </cell>
          <cell r="D7" t="str">
            <v>  </v>
          </cell>
          <cell r="F7">
            <v>0</v>
          </cell>
          <cell r="H7">
            <v>0</v>
          </cell>
          <cell r="J7">
            <v>0</v>
          </cell>
          <cell r="L7">
            <v>0</v>
          </cell>
          <cell r="P7">
            <v>0</v>
          </cell>
          <cell r="Q7">
            <v>0</v>
          </cell>
          <cell r="R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  <cell r="AK7">
            <v>59037000</v>
          </cell>
          <cell r="AL7">
            <v>0</v>
          </cell>
          <cell r="AM7">
            <v>59037000</v>
          </cell>
          <cell r="AO7" t="str">
            <v>FNDR</v>
          </cell>
          <cell r="AP7" t="str">
            <v>ADRIAN MELIAN VIVAR</v>
          </cell>
          <cell r="AQ7" t="str">
            <v>MUNI. LAGUNA BLANCA</v>
          </cell>
          <cell r="AS7" t="str">
            <v>En Licitación</v>
          </cell>
          <cell r="AT7" t="str">
            <v>EJECUCIÓN</v>
          </cell>
          <cell r="AU7" t="str">
            <v>Calendario de Licitación reprogramada para proceso 2011.</v>
          </cell>
          <cell r="AV7" t="str">
            <v>P</v>
          </cell>
          <cell r="AW7">
            <v>0</v>
          </cell>
          <cell r="AX7" t="str">
            <v>LAGUNA BLANCA</v>
          </cell>
        </row>
        <row r="8">
          <cell r="A8">
            <v>20188197</v>
          </cell>
          <cell r="B8">
            <v>31</v>
          </cell>
          <cell r="C8" t="str">
            <v>02</v>
          </cell>
          <cell r="D8" t="str">
            <v>CONSTRUCCIÓN CALLE PEDRO SARMIENTO DE GAMBOA, NATALES</v>
          </cell>
          <cell r="F8">
            <v>0</v>
          </cell>
          <cell r="H8">
            <v>0</v>
          </cell>
          <cell r="I8">
            <v>107573000</v>
          </cell>
          <cell r="J8">
            <v>103023024</v>
          </cell>
          <cell r="K8">
            <v>87932000</v>
          </cell>
          <cell r="L8">
            <v>67252455</v>
          </cell>
          <cell r="M8">
            <v>19100000</v>
          </cell>
          <cell r="N8">
            <v>19128234</v>
          </cell>
          <cell r="O8">
            <v>10778166</v>
          </cell>
          <cell r="P8">
            <v>0</v>
          </cell>
          <cell r="Q8">
            <v>200181879</v>
          </cell>
          <cell r="R8">
            <v>189403713</v>
          </cell>
          <cell r="AE8">
            <v>200181879</v>
          </cell>
          <cell r="AF8">
            <v>189403713</v>
          </cell>
          <cell r="AG8">
            <v>10778166</v>
          </cell>
          <cell r="AH8">
            <v>10778287</v>
          </cell>
          <cell r="AI8">
            <v>-18550371</v>
          </cell>
          <cell r="AJ8">
            <v>200182000</v>
          </cell>
          <cell r="AK8">
            <v>200181879</v>
          </cell>
          <cell r="AL8">
            <v>0</v>
          </cell>
          <cell r="AM8">
            <v>0</v>
          </cell>
          <cell r="AN8">
            <v>121</v>
          </cell>
          <cell r="AO8" t="str">
            <v>FNDR</v>
          </cell>
          <cell r="AP8" t="str">
            <v>GERMAN GARRIDO</v>
          </cell>
          <cell r="AQ8" t="str">
            <v>SERVIU</v>
          </cell>
          <cell r="AS8" t="str">
            <v>En ejecución</v>
          </cell>
          <cell r="AT8" t="str">
            <v>EJECUCIÓN</v>
          </cell>
          <cell r="AU8" t="str">
            <v>EJECUCIÓN NORMAL</v>
          </cell>
          <cell r="AV8" t="str">
            <v>C</v>
          </cell>
          <cell r="AW8">
            <v>0.95</v>
          </cell>
          <cell r="AX8" t="str">
            <v>NATALES</v>
          </cell>
        </row>
        <row r="9">
          <cell r="A9">
            <v>20190276</v>
          </cell>
          <cell r="B9">
            <v>31</v>
          </cell>
          <cell r="C9" t="str">
            <v>02</v>
          </cell>
          <cell r="D9" t="str">
            <v>Construcción CALLE SANTA MARIA, PORVENIR</v>
          </cell>
          <cell r="F9">
            <v>0</v>
          </cell>
          <cell r="H9">
            <v>0</v>
          </cell>
          <cell r="I9">
            <v>500000</v>
          </cell>
          <cell r="J9">
            <v>0</v>
          </cell>
          <cell r="L9">
            <v>0</v>
          </cell>
          <cell r="N9">
            <v>0</v>
          </cell>
          <cell r="O9">
            <v>1197111</v>
          </cell>
          <cell r="P9">
            <v>0</v>
          </cell>
          <cell r="Q9">
            <v>1197111</v>
          </cell>
          <cell r="R9">
            <v>0</v>
          </cell>
          <cell r="AE9">
            <v>1197111</v>
          </cell>
          <cell r="AF9">
            <v>0</v>
          </cell>
          <cell r="AG9">
            <v>1197111</v>
          </cell>
          <cell r="AH9">
            <v>500000</v>
          </cell>
          <cell r="AJ9">
            <v>500000</v>
          </cell>
          <cell r="AK9">
            <v>786093245</v>
          </cell>
          <cell r="AL9">
            <v>784896134</v>
          </cell>
          <cell r="AM9">
            <v>0</v>
          </cell>
          <cell r="AN9">
            <v>-697111</v>
          </cell>
          <cell r="AO9" t="str">
            <v>FNDR</v>
          </cell>
          <cell r="AP9" t="str">
            <v>GERMAN GARRIDO</v>
          </cell>
          <cell r="AQ9" t="str">
            <v>SERVIU</v>
          </cell>
          <cell r="AS9" t="str">
            <v>Terminado</v>
          </cell>
          <cell r="AT9" t="str">
            <v>EJECUCIÓN</v>
          </cell>
          <cell r="AU9" t="str">
            <v>Terminado.</v>
          </cell>
          <cell r="AV9" t="str">
            <v>C</v>
          </cell>
          <cell r="AW9">
            <v>1</v>
          </cell>
          <cell r="AX9" t="str">
            <v>PORVENIR</v>
          </cell>
        </row>
        <row r="10">
          <cell r="A10">
            <v>20193409</v>
          </cell>
          <cell r="B10">
            <v>31</v>
          </cell>
          <cell r="C10" t="str">
            <v>02</v>
          </cell>
          <cell r="D10" t="str">
            <v>Construcción CALLE MARDONES PONIENTE, P. ARENAS </v>
          </cell>
          <cell r="F10">
            <v>0</v>
          </cell>
          <cell r="H10">
            <v>0</v>
          </cell>
          <cell r="J10">
            <v>0</v>
          </cell>
          <cell r="L10">
            <v>0</v>
          </cell>
          <cell r="N10">
            <v>0</v>
          </cell>
          <cell r="P10">
            <v>0</v>
          </cell>
          <cell r="Q10">
            <v>0</v>
          </cell>
          <cell r="R10">
            <v>0</v>
          </cell>
          <cell r="W10">
            <v>87419000</v>
          </cell>
          <cell r="AE10">
            <v>87419000</v>
          </cell>
          <cell r="AF10">
            <v>0</v>
          </cell>
          <cell r="AG10">
            <v>87419000</v>
          </cell>
          <cell r="AH10">
            <v>56243000</v>
          </cell>
          <cell r="AJ10">
            <v>56243000</v>
          </cell>
          <cell r="AK10">
            <v>865685000</v>
          </cell>
          <cell r="AL10">
            <v>0</v>
          </cell>
          <cell r="AM10">
            <v>778266000</v>
          </cell>
          <cell r="AO10" t="str">
            <v>FNDR TRANS II</v>
          </cell>
          <cell r="AP10" t="str">
            <v>GERMAN GARRIDO</v>
          </cell>
          <cell r="AQ10" t="str">
            <v>SERVIU</v>
          </cell>
          <cell r="AR10" t="str">
            <v>N</v>
          </cell>
          <cell r="AS10" t="str">
            <v>En ejecución</v>
          </cell>
          <cell r="AT10" t="str">
            <v>EJECUCIÓN</v>
          </cell>
          <cell r="AU10" t="str">
            <v>En ejecución normal, a la espera de último informe</v>
          </cell>
          <cell r="AV10" t="str">
            <v>I</v>
          </cell>
          <cell r="AW10">
            <v>0</v>
          </cell>
          <cell r="AX10" t="str">
            <v>PUNTA ARENAS</v>
          </cell>
        </row>
        <row r="11">
          <cell r="A11">
            <v>30001705</v>
          </cell>
          <cell r="B11">
            <v>31</v>
          </cell>
          <cell r="C11" t="str">
            <v>02</v>
          </cell>
          <cell r="D11" t="str">
            <v>HABILITACION PASEO BORIES ENTRE PLAZA DE ARMAS  Y SARMIENTO P ARENAS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W11">
            <v>103498000</v>
          </cell>
          <cell r="Y11">
            <v>203498000</v>
          </cell>
          <cell r="AA11">
            <v>103498000</v>
          </cell>
          <cell r="AC11">
            <v>103498000</v>
          </cell>
          <cell r="AE11">
            <v>513992000</v>
          </cell>
          <cell r="AF11">
            <v>0</v>
          </cell>
          <cell r="AG11">
            <v>513992000</v>
          </cell>
          <cell r="AH11">
            <v>14001000</v>
          </cell>
          <cell r="AJ11">
            <v>14001000</v>
          </cell>
          <cell r="AK11">
            <v>1170200000</v>
          </cell>
          <cell r="AL11">
            <v>553558</v>
          </cell>
          <cell r="AM11">
            <v>655654442</v>
          </cell>
          <cell r="AN11">
            <v>-499991000</v>
          </cell>
          <cell r="AO11" t="str">
            <v>FNDR MMG</v>
          </cell>
          <cell r="AP11" t="str">
            <v>GERMAN GARRIDO</v>
          </cell>
          <cell r="AQ11" t="str">
            <v>SERVIU</v>
          </cell>
          <cell r="AS11" t="str">
            <v>En Licitación</v>
          </cell>
          <cell r="AT11" t="str">
            <v>EJECUCIÓN</v>
          </cell>
          <cell r="AU11" t="str">
            <v>A la espera de asignacion sectorial para licitación</v>
          </cell>
          <cell r="AV11" t="str">
            <v>L</v>
          </cell>
          <cell r="AW11">
            <v>0</v>
          </cell>
          <cell r="AX11" t="str">
            <v>PUNTA ARENAS</v>
          </cell>
        </row>
        <row r="12">
          <cell r="A12">
            <v>30003320</v>
          </cell>
          <cell r="B12">
            <v>31</v>
          </cell>
          <cell r="C12" t="str">
            <v>02</v>
          </cell>
          <cell r="D12" t="str">
            <v>CONSTRUCCION PLAZA DON BOSCO EN PUERTO NATALES</v>
          </cell>
          <cell r="F12">
            <v>0</v>
          </cell>
          <cell r="H12">
            <v>0</v>
          </cell>
          <cell r="I12">
            <v>27651160</v>
          </cell>
          <cell r="J12">
            <v>27651160</v>
          </cell>
          <cell r="K12">
            <v>57205333</v>
          </cell>
          <cell r="L12">
            <v>64558394</v>
          </cell>
          <cell r="M12">
            <v>64000293</v>
          </cell>
          <cell r="N12">
            <v>64000293</v>
          </cell>
          <cell r="O12">
            <v>64816820</v>
          </cell>
          <cell r="P12">
            <v>128469154</v>
          </cell>
          <cell r="Q12">
            <v>221026667</v>
          </cell>
          <cell r="R12">
            <v>284679001</v>
          </cell>
          <cell r="S12">
            <v>93540288</v>
          </cell>
          <cell r="AE12">
            <v>314566955</v>
          </cell>
          <cell r="AF12">
            <v>284679001</v>
          </cell>
          <cell r="AG12">
            <v>29887954</v>
          </cell>
          <cell r="AH12">
            <v>30610999</v>
          </cell>
          <cell r="AI12">
            <v>-28602666</v>
          </cell>
          <cell r="AJ12">
            <v>315290000</v>
          </cell>
          <cell r="AK12">
            <v>314566955</v>
          </cell>
          <cell r="AL12">
            <v>0</v>
          </cell>
          <cell r="AM12">
            <v>0</v>
          </cell>
          <cell r="AN12">
            <v>723045</v>
          </cell>
          <cell r="AO12" t="str">
            <v>FNDR</v>
          </cell>
          <cell r="AP12" t="str">
            <v>GERMAN GARRIDO</v>
          </cell>
          <cell r="AQ12" t="str">
            <v>MUNI. NATALES</v>
          </cell>
          <cell r="AS12" t="str">
            <v>En Licitación</v>
          </cell>
          <cell r="AT12" t="str">
            <v>EJECUCIÓN</v>
          </cell>
          <cell r="AU12" t="str">
            <v>EJECUCIÓN NORMAL</v>
          </cell>
          <cell r="AV12" t="str">
            <v>C</v>
          </cell>
          <cell r="AW12">
            <v>0.5</v>
          </cell>
          <cell r="AX12" t="str">
            <v>NATALES</v>
          </cell>
        </row>
        <row r="13">
          <cell r="A13">
            <v>30003930</v>
          </cell>
          <cell r="B13">
            <v>31</v>
          </cell>
          <cell r="C13" t="str">
            <v>02</v>
          </cell>
          <cell r="D13" t="str">
            <v>Construcción CALLE CARLOS WOOD, PORVENIR</v>
          </cell>
          <cell r="F13">
            <v>0</v>
          </cell>
          <cell r="H13">
            <v>0</v>
          </cell>
          <cell r="I13">
            <v>110621193</v>
          </cell>
          <cell r="J13">
            <v>100592926</v>
          </cell>
          <cell r="K13">
            <v>72223753</v>
          </cell>
          <cell r="L13">
            <v>69183013</v>
          </cell>
          <cell r="M13">
            <v>13000000</v>
          </cell>
          <cell r="N13">
            <v>13006300</v>
          </cell>
          <cell r="O13">
            <v>7477571</v>
          </cell>
          <cell r="P13">
            <v>7477571</v>
          </cell>
          <cell r="Q13">
            <v>190259810</v>
          </cell>
          <cell r="R13">
            <v>190259810</v>
          </cell>
          <cell r="AE13">
            <v>190259810</v>
          </cell>
          <cell r="AF13">
            <v>190259810</v>
          </cell>
          <cell r="AG13">
            <v>0</v>
          </cell>
          <cell r="AH13">
            <v>993190</v>
          </cell>
          <cell r="AI13">
            <v>-18657647</v>
          </cell>
          <cell r="AJ13">
            <v>191253000</v>
          </cell>
          <cell r="AK13">
            <v>191254477</v>
          </cell>
          <cell r="AL13">
            <v>0</v>
          </cell>
          <cell r="AM13">
            <v>994667</v>
          </cell>
          <cell r="AN13">
            <v>993190</v>
          </cell>
          <cell r="AO13" t="str">
            <v>FNDR</v>
          </cell>
          <cell r="AP13" t="str">
            <v>GERMAN GARRIDO</v>
          </cell>
          <cell r="AQ13" t="str">
            <v>SERVIU</v>
          </cell>
          <cell r="AS13" t="str">
            <v>En ejecución</v>
          </cell>
          <cell r="AT13" t="str">
            <v>EJECUCIÓN</v>
          </cell>
          <cell r="AU13" t="str">
            <v>EJECUCIÓN NORMAL</v>
          </cell>
          <cell r="AV13" t="str">
            <v>C</v>
          </cell>
          <cell r="AW13">
            <v>0.97</v>
          </cell>
          <cell r="AX13" t="str">
            <v>PORVENIR</v>
          </cell>
        </row>
        <row r="14">
          <cell r="A14">
            <v>30004008</v>
          </cell>
          <cell r="B14">
            <v>31</v>
          </cell>
          <cell r="C14" t="str">
            <v>02</v>
          </cell>
          <cell r="D14" t="str">
            <v>Normalización Y REPARACION CASA DE LOS INTENDENTES, PUNTA ARENAS</v>
          </cell>
          <cell r="E14">
            <v>29682</v>
          </cell>
          <cell r="F14">
            <v>29682</v>
          </cell>
          <cell r="G14">
            <v>115040000</v>
          </cell>
          <cell r="H14">
            <v>114993665</v>
          </cell>
          <cell r="I14">
            <v>86000000</v>
          </cell>
          <cell r="J14">
            <v>85996244</v>
          </cell>
          <cell r="K14">
            <v>84000000</v>
          </cell>
          <cell r="L14">
            <v>0</v>
          </cell>
          <cell r="M14">
            <v>80030000</v>
          </cell>
          <cell r="N14">
            <v>87111432</v>
          </cell>
          <cell r="O14">
            <v>113911096</v>
          </cell>
          <cell r="P14">
            <v>0</v>
          </cell>
          <cell r="Q14">
            <v>402042119</v>
          </cell>
          <cell r="R14">
            <v>288131023</v>
          </cell>
          <cell r="S14">
            <v>80055716</v>
          </cell>
          <cell r="AE14">
            <v>482097835</v>
          </cell>
          <cell r="AF14">
            <v>288131023</v>
          </cell>
          <cell r="AG14">
            <v>193966812</v>
          </cell>
          <cell r="AH14">
            <v>196108977</v>
          </cell>
          <cell r="AI14">
            <v>-33614404</v>
          </cell>
          <cell r="AJ14">
            <v>484240000</v>
          </cell>
          <cell r="AK14">
            <v>513012286</v>
          </cell>
          <cell r="AL14">
            <v>30914451</v>
          </cell>
          <cell r="AM14">
            <v>0</v>
          </cell>
          <cell r="AN14">
            <v>2142165</v>
          </cell>
          <cell r="AO14" t="str">
            <v>FNDR-BID-PVP</v>
          </cell>
          <cell r="AP14" t="str">
            <v>ADRIAN MELIAN VIVAR</v>
          </cell>
          <cell r="AQ14" t="str">
            <v>DIR. ARQUITECTURA</v>
          </cell>
          <cell r="AR14" t="str">
            <v>ARRASTRE</v>
          </cell>
          <cell r="AS14" t="str">
            <v>Adjudicada</v>
          </cell>
          <cell r="AT14" t="str">
            <v>EJECUCIÓN</v>
          </cell>
          <cell r="AU14" t="str">
            <v>A la espera de antecedentes de contratación. Fecha estimada del acta de entrega de terreno 2º quincena de septiembre.</v>
          </cell>
          <cell r="AV14" t="str">
            <v>C</v>
          </cell>
          <cell r="AW14">
            <v>0</v>
          </cell>
          <cell r="AX14" t="str">
            <v>PUNTA ARENAS</v>
          </cell>
        </row>
        <row r="15">
          <cell r="A15">
            <v>30027041</v>
          </cell>
          <cell r="B15">
            <v>31</v>
          </cell>
          <cell r="C15" t="str">
            <v>03</v>
          </cell>
          <cell r="D15" t="str">
            <v>CONTROL PREVENCIÓN Y ERRADICACIÓN FAUNA INVASORA EN XII REGIÓN.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P15">
            <v>0</v>
          </cell>
          <cell r="Q15">
            <v>0</v>
          </cell>
          <cell r="R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450000000</v>
          </cell>
          <cell r="AL15">
            <v>0</v>
          </cell>
          <cell r="AM15">
            <v>450000000</v>
          </cell>
          <cell r="AN15">
            <v>0</v>
          </cell>
          <cell r="AO15" t="str">
            <v>FNDR</v>
          </cell>
          <cell r="AP15" t="str">
            <v>MARCELA HARO</v>
          </cell>
          <cell r="AQ15" t="str">
            <v>SAG</v>
          </cell>
          <cell r="AS15" t="str">
            <v>Identificación</v>
          </cell>
          <cell r="AT15" t="str">
            <v>EJECUCIÓN</v>
          </cell>
          <cell r="AU15" t="str">
            <v>POSTERGADO. A LA ESPERA DE ASIGNACION DE RECURSOS</v>
          </cell>
          <cell r="AV15" t="str">
            <v>I</v>
          </cell>
          <cell r="AW15">
            <v>0</v>
          </cell>
          <cell r="AX15" t="str">
            <v>Intercomunal</v>
          </cell>
        </row>
        <row r="16">
          <cell r="A16">
            <v>30029250</v>
          </cell>
          <cell r="B16">
            <v>31</v>
          </cell>
          <cell r="C16" t="str">
            <v>03</v>
          </cell>
          <cell r="D16" t="str">
            <v>CAPACITACION EN GESTION FUNCIONARIOS PUBLICOS, XII REGION</v>
          </cell>
          <cell r="F16">
            <v>0</v>
          </cell>
          <cell r="H16">
            <v>0</v>
          </cell>
          <cell r="J16">
            <v>0</v>
          </cell>
          <cell r="L16">
            <v>0</v>
          </cell>
          <cell r="P16">
            <v>0</v>
          </cell>
          <cell r="Q16">
            <v>0</v>
          </cell>
          <cell r="R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  <cell r="AK16">
            <v>28000000</v>
          </cell>
          <cell r="AL16">
            <v>9645905</v>
          </cell>
          <cell r="AM16">
            <v>18354095</v>
          </cell>
          <cell r="AN16">
            <v>0</v>
          </cell>
          <cell r="AO16" t="str">
            <v>URFI</v>
          </cell>
          <cell r="AP16" t="str">
            <v>DAF</v>
          </cell>
          <cell r="AQ16" t="str">
            <v>DAF</v>
          </cell>
          <cell r="AS16" t="str">
            <v>En ejecución</v>
          </cell>
          <cell r="AU16" t="str">
            <v>Se solicita programación a DAF</v>
          </cell>
          <cell r="AV16" t="str">
            <v>P</v>
          </cell>
          <cell r="AW16">
            <v>0</v>
          </cell>
          <cell r="AX16" t="str">
            <v>PUNTA ARENAS</v>
          </cell>
        </row>
        <row r="17">
          <cell r="A17">
            <v>30034695</v>
          </cell>
          <cell r="B17">
            <v>31</v>
          </cell>
          <cell r="C17" t="str">
            <v>02</v>
          </cell>
          <cell r="D17" t="str">
            <v>AMPLIACION S.U.M. LICEO JUAN B. CONTARDI, PUNTA ARENAS</v>
          </cell>
          <cell r="F17">
            <v>0</v>
          </cell>
          <cell r="G17">
            <v>11577788</v>
          </cell>
          <cell r="H17">
            <v>11577788</v>
          </cell>
          <cell r="I17">
            <v>56729266</v>
          </cell>
          <cell r="J17">
            <v>56729266</v>
          </cell>
          <cell r="L17">
            <v>0</v>
          </cell>
          <cell r="M17">
            <v>113948109</v>
          </cell>
          <cell r="N17">
            <v>86941212</v>
          </cell>
          <cell r="O17">
            <v>51612820</v>
          </cell>
          <cell r="P17">
            <v>56050057</v>
          </cell>
          <cell r="Q17">
            <v>206861086</v>
          </cell>
          <cell r="R17">
            <v>211298323</v>
          </cell>
          <cell r="S17">
            <v>54459736</v>
          </cell>
          <cell r="AE17">
            <v>261320822</v>
          </cell>
          <cell r="AF17">
            <v>211298323</v>
          </cell>
          <cell r="AG17">
            <v>50022499</v>
          </cell>
          <cell r="AH17">
            <v>64034677</v>
          </cell>
          <cell r="AI17">
            <v>-20660257</v>
          </cell>
          <cell r="AJ17">
            <v>275333000</v>
          </cell>
          <cell r="AK17">
            <v>275332413</v>
          </cell>
          <cell r="AL17">
            <v>0</v>
          </cell>
          <cell r="AM17">
            <v>14011591</v>
          </cell>
          <cell r="AN17">
            <v>14012178</v>
          </cell>
          <cell r="AO17" t="str">
            <v>FNDR</v>
          </cell>
          <cell r="AP17" t="str">
            <v>ADRIAN MELIAN VIVAR</v>
          </cell>
          <cell r="AQ17" t="str">
            <v>MUNI. PUNTA ARENAS</v>
          </cell>
          <cell r="AS17" t="str">
            <v>En Licitación</v>
          </cell>
          <cell r="AT17" t="str">
            <v>EJECUCIÓN</v>
          </cell>
          <cell r="AU17" t="str">
            <v>Publicación en mercado publico  estimada para el 02.11.2010. con apertura técnica para el 30.11.2010.</v>
          </cell>
          <cell r="AV17" t="str">
            <v>C</v>
          </cell>
          <cell r="AW17">
            <v>0</v>
          </cell>
          <cell r="AX17" t="str">
            <v>PUNTA ARENAS</v>
          </cell>
        </row>
        <row r="18">
          <cell r="A18">
            <v>30035902</v>
          </cell>
          <cell r="B18">
            <v>31</v>
          </cell>
          <cell r="C18" t="str">
            <v>02</v>
          </cell>
          <cell r="D18" t="str">
            <v>Construcción CALLE EUSEBIO LILLO SUR, P. ARENAS (Diseño)</v>
          </cell>
          <cell r="F18">
            <v>0</v>
          </cell>
          <cell r="H18">
            <v>0</v>
          </cell>
          <cell r="J18">
            <v>0</v>
          </cell>
          <cell r="K18">
            <v>1047800</v>
          </cell>
          <cell r="L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586000</v>
          </cell>
          <cell r="AE18">
            <v>586000</v>
          </cell>
          <cell r="AF18">
            <v>0</v>
          </cell>
          <cell r="AG18">
            <v>586000</v>
          </cell>
          <cell r="AH18">
            <v>986000</v>
          </cell>
          <cell r="AJ18">
            <v>986000</v>
          </cell>
          <cell r="AK18">
            <v>4391000</v>
          </cell>
          <cell r="AL18">
            <v>3343200</v>
          </cell>
          <cell r="AM18">
            <v>461800</v>
          </cell>
          <cell r="AN18">
            <v>400000</v>
          </cell>
          <cell r="AO18" t="str">
            <v>FNDR TRANS</v>
          </cell>
          <cell r="AP18" t="str">
            <v>GERMAN GARRIDO</v>
          </cell>
          <cell r="AQ18" t="str">
            <v>SERVIU</v>
          </cell>
          <cell r="AS18" t="str">
            <v>En ejecución</v>
          </cell>
          <cell r="AT18" t="str">
            <v>DISEÑO</v>
          </cell>
          <cell r="AU18" t="str">
            <v>En ejecución normal, a la espera de último informe, para último estado de pago</v>
          </cell>
          <cell r="AV18" t="str">
            <v>C</v>
          </cell>
          <cell r="AW18">
            <v>0.77</v>
          </cell>
          <cell r="AX18" t="str">
            <v>PUNTA ARENAS</v>
          </cell>
        </row>
        <row r="19">
          <cell r="A19">
            <v>30035910</v>
          </cell>
          <cell r="B19">
            <v>31</v>
          </cell>
          <cell r="C19" t="str">
            <v>02</v>
          </cell>
          <cell r="D19" t="str">
            <v>CONSTRUCCION CALLE CAMILO HENRIQUEZ, NATALES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U19">
            <v>11292000</v>
          </cell>
          <cell r="W19">
            <v>41310000</v>
          </cell>
          <cell r="AE19">
            <v>52602000</v>
          </cell>
          <cell r="AF19">
            <v>0</v>
          </cell>
          <cell r="AG19">
            <v>52602000</v>
          </cell>
          <cell r="AH19">
            <v>23294000</v>
          </cell>
          <cell r="AJ19">
            <v>23294000</v>
          </cell>
          <cell r="AK19">
            <v>712699000</v>
          </cell>
          <cell r="AM19">
            <v>660097000</v>
          </cell>
          <cell r="AN19">
            <v>-29308000</v>
          </cell>
          <cell r="AO19" t="str">
            <v>FNDR TRANS II</v>
          </cell>
          <cell r="AP19" t="str">
            <v>GERMAN GARRIDO</v>
          </cell>
          <cell r="AQ19" t="str">
            <v>SERVIU</v>
          </cell>
          <cell r="AR19" t="str">
            <v>N</v>
          </cell>
          <cell r="AS19" t="str">
            <v>Identificación</v>
          </cell>
          <cell r="AT19" t="str">
            <v>EJECUCIÓN</v>
          </cell>
          <cell r="AV19" t="str">
            <v>I</v>
          </cell>
          <cell r="AW19">
            <v>0</v>
          </cell>
          <cell r="AX19" t="str">
            <v>NATALES</v>
          </cell>
        </row>
        <row r="20">
          <cell r="A20">
            <v>30035938</v>
          </cell>
          <cell r="B20">
            <v>31</v>
          </cell>
          <cell r="C20" t="str">
            <v>02</v>
          </cell>
          <cell r="D20" t="str">
            <v>CONSTRUCCION CALLE ESMERALDA ORIENTE, PORVENIR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U20">
            <v>12485000</v>
          </cell>
          <cell r="W20">
            <v>12485000</v>
          </cell>
          <cell r="Y20">
            <v>52495000</v>
          </cell>
          <cell r="AA20">
            <v>62506000</v>
          </cell>
          <cell r="AC20">
            <v>74092000</v>
          </cell>
          <cell r="AE20">
            <v>214063000</v>
          </cell>
          <cell r="AF20">
            <v>0</v>
          </cell>
          <cell r="AG20">
            <v>214063000</v>
          </cell>
          <cell r="AH20">
            <v>21802000</v>
          </cell>
          <cell r="AJ20">
            <v>21802000</v>
          </cell>
          <cell r="AK20">
            <v>451618000</v>
          </cell>
          <cell r="AM20">
            <v>237555000</v>
          </cell>
          <cell r="AN20">
            <v>-192261000</v>
          </cell>
          <cell r="AO20" t="str">
            <v>FNDR TRANS II</v>
          </cell>
          <cell r="AP20" t="str">
            <v>GERMAN GARRIDO</v>
          </cell>
          <cell r="AQ20" t="str">
            <v>SERVIU</v>
          </cell>
          <cell r="AR20" t="str">
            <v>N</v>
          </cell>
          <cell r="AS20" t="str">
            <v>En Licitación</v>
          </cell>
          <cell r="AT20" t="str">
            <v>EJECUCIÓN</v>
          </cell>
          <cell r="AU20" t="str">
            <v>Convenio Mandato despachado a la Unidad Técnica</v>
          </cell>
          <cell r="AV20" t="str">
            <v>I</v>
          </cell>
          <cell r="AW20">
            <v>0</v>
          </cell>
          <cell r="AX20" t="str">
            <v>PORVENIR</v>
          </cell>
        </row>
        <row r="21">
          <cell r="A21">
            <v>30037766</v>
          </cell>
          <cell r="B21">
            <v>31</v>
          </cell>
          <cell r="C21" t="str">
            <v>02</v>
          </cell>
          <cell r="D21" t="str">
            <v>CONSTRUCCION CO. DE PENETRACION MONTE FENTON-S. OTWAY (PREFACTIBILIDAD)</v>
          </cell>
          <cell r="F21">
            <v>0</v>
          </cell>
          <cell r="H21">
            <v>0</v>
          </cell>
          <cell r="J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  <cell r="AK21">
            <v>162000000</v>
          </cell>
          <cell r="AL21">
            <v>206862</v>
          </cell>
          <cell r="AM21">
            <v>161793138</v>
          </cell>
          <cell r="AN21">
            <v>0</v>
          </cell>
          <cell r="AO21" t="str">
            <v>FNDR</v>
          </cell>
          <cell r="AP21" t="str">
            <v>MARIO FILOSA ALTAMIRANO</v>
          </cell>
          <cell r="AQ21" t="str">
            <v>DIR. VIALIDAD</v>
          </cell>
          <cell r="AS21" t="str">
            <v>En Licitación</v>
          </cell>
          <cell r="AT21" t="str">
            <v>PREFACTIBILIDAD</v>
          </cell>
          <cell r="AU21" t="str">
            <v>Licitación Febrero 2010 desierta.Prep. Licitación</v>
          </cell>
          <cell r="AV21" t="str">
            <v>P</v>
          </cell>
          <cell r="AW21">
            <v>0</v>
          </cell>
          <cell r="AX21" t="str">
            <v>Intercomunal</v>
          </cell>
        </row>
        <row r="22">
          <cell r="A22">
            <v>30038361</v>
          </cell>
          <cell r="B22">
            <v>31</v>
          </cell>
          <cell r="C22" t="str">
            <v>02</v>
          </cell>
          <cell r="D22" t="str">
            <v>CONSTRUCCIÓN SEDE SOCIAL PARA PESCADORES ARTESANALES EN NATALES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Y22">
            <v>29250666</v>
          </cell>
          <cell r="AA22">
            <v>29250668</v>
          </cell>
          <cell r="AC22">
            <v>29250666</v>
          </cell>
          <cell r="AE22">
            <v>87752000</v>
          </cell>
          <cell r="AF22">
            <v>0</v>
          </cell>
          <cell r="AG22">
            <v>87752000</v>
          </cell>
          <cell r="AH22">
            <v>1002000</v>
          </cell>
          <cell r="AJ22">
            <v>1002000</v>
          </cell>
          <cell r="AK22">
            <v>87752000</v>
          </cell>
          <cell r="AL22">
            <v>0</v>
          </cell>
          <cell r="AM22">
            <v>0</v>
          </cell>
          <cell r="AN22">
            <v>-86750000</v>
          </cell>
          <cell r="AO22" t="str">
            <v>FNDR</v>
          </cell>
          <cell r="AP22" t="str">
            <v>MARIO FILOSA ALTAMIRANO</v>
          </cell>
          <cell r="AQ22" t="str">
            <v>MUNI. NATALES</v>
          </cell>
          <cell r="AS22" t="str">
            <v>en identificacion</v>
          </cell>
          <cell r="AT22" t="str">
            <v>EJECUCIÓN</v>
          </cell>
          <cell r="AU22" t="str">
            <v>En Reevalución en Serplac desde 18/08/210 por aumento de costo. Sin asignación</v>
          </cell>
          <cell r="AV22" t="str">
            <v>I</v>
          </cell>
          <cell r="AW22">
            <v>0</v>
          </cell>
          <cell r="AX22" t="str">
            <v>NATALES</v>
          </cell>
        </row>
        <row r="23">
          <cell r="A23">
            <v>30041040</v>
          </cell>
          <cell r="B23">
            <v>31</v>
          </cell>
          <cell r="C23" t="str">
            <v>02</v>
          </cell>
          <cell r="D23" t="str">
            <v>RESTAURACION Y MEJORAMIENTO TEATRO MUNICIPAL JOSE BOHR</v>
          </cell>
          <cell r="F23">
            <v>0</v>
          </cell>
          <cell r="H23">
            <v>0</v>
          </cell>
          <cell r="J23">
            <v>0</v>
          </cell>
          <cell r="L23">
            <v>209700106</v>
          </cell>
          <cell r="M23">
            <v>157035466</v>
          </cell>
          <cell r="N23">
            <v>131962573</v>
          </cell>
          <cell r="O23">
            <v>436634906</v>
          </cell>
          <cell r="P23">
            <v>112995737</v>
          </cell>
          <cell r="Q23">
            <v>778297585</v>
          </cell>
          <cell r="R23">
            <v>454658416</v>
          </cell>
          <cell r="S23">
            <v>381756174</v>
          </cell>
          <cell r="U23">
            <v>350000000</v>
          </cell>
          <cell r="W23">
            <v>380000000</v>
          </cell>
          <cell r="Y23">
            <v>320000000</v>
          </cell>
          <cell r="AA23">
            <v>380000000</v>
          </cell>
          <cell r="AC23">
            <v>330721499</v>
          </cell>
          <cell r="AE23">
            <v>2920775258</v>
          </cell>
          <cell r="AF23">
            <v>454658416</v>
          </cell>
          <cell r="AG23">
            <v>2466116842</v>
          </cell>
          <cell r="AH23">
            <v>654623584</v>
          </cell>
          <cell r="AI23">
            <v>-34166268</v>
          </cell>
          <cell r="AJ23">
            <v>1109282000</v>
          </cell>
          <cell r="AK23">
            <v>3292622977</v>
          </cell>
          <cell r="AL23">
            <v>0</v>
          </cell>
          <cell r="AM23">
            <v>371847719</v>
          </cell>
          <cell r="AN23">
            <v>-1811493258</v>
          </cell>
          <cell r="AO23" t="str">
            <v>FNDR</v>
          </cell>
          <cell r="AP23" t="str">
            <v>LUCIANO BORQUEZ DIAZ</v>
          </cell>
          <cell r="AQ23" t="str">
            <v>MUNI. PUNTA ARENAS</v>
          </cell>
          <cell r="AS23" t="str">
            <v>En ejecución</v>
          </cell>
          <cell r="AT23" t="str">
            <v>EJECUCIÓN</v>
          </cell>
          <cell r="AU23" t="str">
            <v>A la espera de antecentes tecnico económicos para su re evaluación en SERPLAC. (Aumento de obras)</v>
          </cell>
          <cell r="AV23" t="str">
            <v>C</v>
          </cell>
          <cell r="AW23">
            <v>0.05</v>
          </cell>
          <cell r="AX23" t="str">
            <v>PUNTA ARENAS</v>
          </cell>
        </row>
        <row r="24">
          <cell r="A24">
            <v>30044346</v>
          </cell>
          <cell r="B24">
            <v>31</v>
          </cell>
          <cell r="C24" t="str">
            <v>02</v>
          </cell>
          <cell r="D24" t="str">
            <v>CONSTRUCCIÓN EDIFICIO MUNICIPAL DE PUERTO NATALES</v>
          </cell>
          <cell r="E24">
            <v>129191961</v>
          </cell>
          <cell r="F24">
            <v>129668370</v>
          </cell>
          <cell r="G24">
            <v>197616044</v>
          </cell>
          <cell r="H24">
            <v>108531923</v>
          </cell>
          <cell r="I24">
            <v>110399255</v>
          </cell>
          <cell r="J24">
            <v>164108748</v>
          </cell>
          <cell r="K24">
            <v>8000000</v>
          </cell>
          <cell r="L24">
            <v>8000000</v>
          </cell>
          <cell r="M24">
            <v>98188788</v>
          </cell>
          <cell r="N24">
            <v>1912500</v>
          </cell>
          <cell r="O24">
            <v>96276288</v>
          </cell>
          <cell r="P24">
            <v>0</v>
          </cell>
          <cell r="Q24">
            <v>508497829</v>
          </cell>
          <cell r="R24">
            <v>412221541</v>
          </cell>
          <cell r="AE24">
            <v>508497829</v>
          </cell>
          <cell r="AF24">
            <v>412221541</v>
          </cell>
          <cell r="AG24">
            <v>96276288</v>
          </cell>
          <cell r="AH24">
            <v>112593459</v>
          </cell>
          <cell r="AJ24">
            <v>524815000</v>
          </cell>
          <cell r="AK24">
            <v>1873050585</v>
          </cell>
          <cell r="AL24">
            <v>1351622501</v>
          </cell>
          <cell r="AM24">
            <v>12930255</v>
          </cell>
          <cell r="AN24">
            <v>16317171</v>
          </cell>
          <cell r="AO24" t="str">
            <v>FNDR</v>
          </cell>
          <cell r="AP24" t="str">
            <v>MARIO FILOSA ALTAMIRANO</v>
          </cell>
          <cell r="AQ24" t="str">
            <v>DIR. ARQUITECTURA</v>
          </cell>
          <cell r="AS24" t="str">
            <v>En ejecución</v>
          </cell>
          <cell r="AT24" t="str">
            <v>EJECUCIÓN</v>
          </cell>
          <cell r="AU24" t="str">
            <v>Obra terminada con recepción provisoria, se tramita Resol. entrega explotación.</v>
          </cell>
          <cell r="AV24" t="str">
            <v>C</v>
          </cell>
          <cell r="AW24">
            <v>0.95</v>
          </cell>
          <cell r="AX24" t="str">
            <v>NATALES</v>
          </cell>
        </row>
        <row r="25">
          <cell r="A25">
            <v>30045864</v>
          </cell>
          <cell r="B25">
            <v>31</v>
          </cell>
          <cell r="C25" t="str">
            <v>02</v>
          </cell>
          <cell r="D25" t="str">
            <v>AMPLIACION SISTEMA DE AGUA POTABLE RURAL RIO SECO, PUNTA ARENAS (Diseño)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AJ25">
            <v>53967000</v>
          </cell>
          <cell r="AM25">
            <v>0</v>
          </cell>
          <cell r="AN25">
            <v>53967000</v>
          </cell>
          <cell r="AP25" t="str">
            <v>MARCELA HARO</v>
          </cell>
          <cell r="AQ25" t="str">
            <v>MUNI. PUNTA ARENAS</v>
          </cell>
          <cell r="AV25" t="str">
            <v>i</v>
          </cell>
        </row>
        <row r="26">
          <cell r="A26">
            <v>30059564</v>
          </cell>
          <cell r="B26">
            <v>31</v>
          </cell>
          <cell r="C26" t="str">
            <v>02</v>
          </cell>
          <cell r="D26" t="str">
            <v>NORMALIZACION POSTA DE SALUD RURAL DE VILLA TEHUELCHES, L. BLANCA.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  <cell r="S26">
            <v>25800000</v>
          </cell>
          <cell r="U26">
            <v>56550000</v>
          </cell>
          <cell r="W26">
            <v>56550000</v>
          </cell>
          <cell r="Y26">
            <v>56550000</v>
          </cell>
          <cell r="AA26">
            <v>71550000</v>
          </cell>
          <cell r="AE26">
            <v>267000000</v>
          </cell>
          <cell r="AF26">
            <v>0</v>
          </cell>
          <cell r="AG26">
            <v>267000000</v>
          </cell>
          <cell r="AH26">
            <v>31369000</v>
          </cell>
          <cell r="AJ26">
            <v>31369000</v>
          </cell>
          <cell r="AK26">
            <v>282640000</v>
          </cell>
          <cell r="AM26">
            <v>15640000</v>
          </cell>
          <cell r="AN26">
            <v>-235631000</v>
          </cell>
          <cell r="AO26" t="str">
            <v>FNDR MINSAL II</v>
          </cell>
          <cell r="AP26" t="str">
            <v>ADRIAN MELIAN VIVAR</v>
          </cell>
          <cell r="AQ26" t="str">
            <v>SERVICIO SALUD MAGALLANES</v>
          </cell>
          <cell r="AR26" t="str">
            <v>N</v>
          </cell>
          <cell r="AS26" t="str">
            <v>Mandato en trámite</v>
          </cell>
          <cell r="AT26" t="str">
            <v>EJECUCIÓN</v>
          </cell>
          <cell r="AV26" t="str">
            <v>L</v>
          </cell>
          <cell r="AW26">
            <v>0</v>
          </cell>
          <cell r="AX26" t="str">
            <v>LAGUNA BLANCA</v>
          </cell>
        </row>
        <row r="27">
          <cell r="A27">
            <v>30059566</v>
          </cell>
          <cell r="B27">
            <v>31</v>
          </cell>
          <cell r="C27" t="str">
            <v>02</v>
          </cell>
          <cell r="D27" t="str">
            <v>NORMALIZACION POSTA DE SALUD RURAL DE PUNTA DELGADA, SAN GREGORIO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25800000</v>
          </cell>
          <cell r="U27">
            <v>56550000</v>
          </cell>
          <cell r="W27">
            <v>56550000</v>
          </cell>
          <cell r="Y27">
            <v>56550000</v>
          </cell>
          <cell r="AA27">
            <v>71550000</v>
          </cell>
          <cell r="AE27">
            <v>267000000</v>
          </cell>
          <cell r="AF27">
            <v>0</v>
          </cell>
          <cell r="AG27">
            <v>267000000</v>
          </cell>
          <cell r="AH27">
            <v>36123000</v>
          </cell>
          <cell r="AJ27">
            <v>36123000</v>
          </cell>
          <cell r="AK27">
            <v>277442000</v>
          </cell>
          <cell r="AM27">
            <v>10442000</v>
          </cell>
          <cell r="AN27">
            <v>-230877000</v>
          </cell>
          <cell r="AO27" t="str">
            <v>FNDR MINSAL II</v>
          </cell>
          <cell r="AP27" t="str">
            <v>ADRIAN MELIAN VIVAR</v>
          </cell>
          <cell r="AQ27" t="str">
            <v>SERVICIO SALUD MAGALLANES</v>
          </cell>
          <cell r="AR27" t="str">
            <v>N</v>
          </cell>
          <cell r="AS27" t="str">
            <v>Mandato en trámite</v>
          </cell>
          <cell r="AT27" t="str">
            <v>EJECUCIÓN</v>
          </cell>
          <cell r="AV27" t="str">
            <v>L</v>
          </cell>
          <cell r="AW27">
            <v>0</v>
          </cell>
          <cell r="AX27" t="str">
            <v>SAN GREGORIO</v>
          </cell>
        </row>
        <row r="28">
          <cell r="A28">
            <v>30061966</v>
          </cell>
          <cell r="B28">
            <v>31</v>
          </cell>
          <cell r="C28" t="str">
            <v>02</v>
          </cell>
          <cell r="D28" t="str">
            <v>AMPLIACION AGUA POTABLE RURAL BUGGI CROSS, PUNTA ARENAS</v>
          </cell>
          <cell r="F28">
            <v>0</v>
          </cell>
          <cell r="H28">
            <v>0</v>
          </cell>
          <cell r="I28">
            <v>54852540</v>
          </cell>
          <cell r="J28">
            <v>53850756</v>
          </cell>
          <cell r="K28">
            <v>102326276</v>
          </cell>
          <cell r="L28">
            <v>71142853</v>
          </cell>
          <cell r="M28">
            <v>80000000</v>
          </cell>
          <cell r="N28">
            <v>0</v>
          </cell>
          <cell r="O28">
            <v>187216276</v>
          </cell>
          <cell r="P28">
            <v>172638204</v>
          </cell>
          <cell r="Q28">
            <v>312209885</v>
          </cell>
          <cell r="R28">
            <v>297631813</v>
          </cell>
          <cell r="S28">
            <v>96826276</v>
          </cell>
          <cell r="U28">
            <v>84452552</v>
          </cell>
          <cell r="W28">
            <v>30255276</v>
          </cell>
          <cell r="Y28">
            <v>38811539</v>
          </cell>
          <cell r="AE28">
            <v>562555528</v>
          </cell>
          <cell r="AF28">
            <v>297631813</v>
          </cell>
          <cell r="AG28">
            <v>264923715</v>
          </cell>
          <cell r="AH28">
            <v>55383187</v>
          </cell>
          <cell r="AJ28">
            <v>353015000</v>
          </cell>
          <cell r="AK28">
            <v>562555528</v>
          </cell>
          <cell r="AL28">
            <v>0</v>
          </cell>
          <cell r="AM28">
            <v>0</v>
          </cell>
          <cell r="AN28">
            <v>-209540528</v>
          </cell>
          <cell r="AO28" t="str">
            <v>FNDR PSS</v>
          </cell>
          <cell r="AP28" t="str">
            <v>LUCIANO BORQUEZ DIAZ</v>
          </cell>
          <cell r="AQ28" t="str">
            <v>DOH</v>
          </cell>
          <cell r="AS28" t="str">
            <v>En ejecución</v>
          </cell>
          <cell r="AT28" t="str">
            <v>EJECUCIÓN</v>
          </cell>
          <cell r="AU28" t="str">
            <v>En trámite primer estado de pago de obra y consultoría</v>
          </cell>
          <cell r="AV28" t="str">
            <v>C</v>
          </cell>
          <cell r="AW28">
            <v>0.1</v>
          </cell>
          <cell r="AX28" t="str">
            <v>PUNTA ARENAS</v>
          </cell>
        </row>
        <row r="29">
          <cell r="A29">
            <v>30062295</v>
          </cell>
          <cell r="B29">
            <v>31</v>
          </cell>
          <cell r="C29" t="str">
            <v>02</v>
          </cell>
          <cell r="D29" t="str">
            <v>CONSTRUCCION ACERAS LOTEO P. AGUIRRE CERDA, ETAPA 1, PARENAS,</v>
          </cell>
          <cell r="F29">
            <v>0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U29">
            <v>24000000</v>
          </cell>
          <cell r="W29">
            <v>30000000</v>
          </cell>
          <cell r="Y29">
            <v>30779590</v>
          </cell>
          <cell r="AA29">
            <v>48779591</v>
          </cell>
          <cell r="AE29">
            <v>133559181</v>
          </cell>
          <cell r="AF29">
            <v>0</v>
          </cell>
          <cell r="AG29">
            <v>133559181</v>
          </cell>
          <cell r="AH29">
            <v>54000000</v>
          </cell>
          <cell r="AI29">
            <v>14646369</v>
          </cell>
          <cell r="AJ29">
            <v>54000000</v>
          </cell>
          <cell r="AK29">
            <v>243696503</v>
          </cell>
          <cell r="AL29">
            <v>110137322</v>
          </cell>
          <cell r="AM29">
            <v>0</v>
          </cell>
          <cell r="AN29">
            <v>-79559181</v>
          </cell>
          <cell r="AO29" t="str">
            <v>FNDR</v>
          </cell>
          <cell r="AP29" t="str">
            <v>GERMAN GARRIDO</v>
          </cell>
          <cell r="AQ29" t="str">
            <v>MUNI. PUNTA ARENAS</v>
          </cell>
          <cell r="AS29" t="str">
            <v>En adjudicación</v>
          </cell>
          <cell r="AT29" t="str">
            <v>EJECUCIÓN</v>
          </cell>
          <cell r="AU29" t="str">
            <v>En proceso de adjudicación</v>
          </cell>
          <cell r="AV29" t="str">
            <v>C</v>
          </cell>
          <cell r="AW29">
            <v>0</v>
          </cell>
          <cell r="AX29" t="str">
            <v>PUNTA ARENAS</v>
          </cell>
        </row>
        <row r="30">
          <cell r="A30">
            <v>30062301</v>
          </cell>
          <cell r="B30">
            <v>31</v>
          </cell>
          <cell r="C30" t="str">
            <v>02</v>
          </cell>
          <cell r="D30" t="str">
            <v>CONSTRUCCION ACERAS LOTEO SIMON BOLIVAR, PUNTA ARENAS</v>
          </cell>
          <cell r="F30">
            <v>0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U30">
            <v>7000000</v>
          </cell>
          <cell r="W30">
            <v>6002044</v>
          </cell>
          <cell r="AE30">
            <v>13002044</v>
          </cell>
          <cell r="AF30">
            <v>0</v>
          </cell>
          <cell r="AG30">
            <v>13002044</v>
          </cell>
          <cell r="AH30">
            <v>15000000</v>
          </cell>
          <cell r="AI30">
            <v>2145610</v>
          </cell>
          <cell r="AJ30">
            <v>15000000</v>
          </cell>
          <cell r="AK30">
            <v>72882167</v>
          </cell>
          <cell r="AL30">
            <v>59880123</v>
          </cell>
          <cell r="AM30">
            <v>0</v>
          </cell>
          <cell r="AN30">
            <v>1997956</v>
          </cell>
          <cell r="AO30" t="str">
            <v>FNDR</v>
          </cell>
          <cell r="AP30" t="str">
            <v>GERMAN GARRIDO</v>
          </cell>
          <cell r="AQ30" t="str">
            <v>MUNI. PUNTA ARENAS</v>
          </cell>
          <cell r="AS30" t="str">
            <v>En adjudicación</v>
          </cell>
          <cell r="AT30" t="str">
            <v>EJECUCIÓN</v>
          </cell>
          <cell r="AU30" t="str">
            <v>En proceso de adjudicación</v>
          </cell>
          <cell r="AV30" t="str">
            <v>C</v>
          </cell>
          <cell r="AW30">
            <v>0</v>
          </cell>
          <cell r="AX30" t="str">
            <v>PUNTA ARENAS</v>
          </cell>
        </row>
        <row r="31">
          <cell r="A31">
            <v>30062308</v>
          </cell>
          <cell r="B31">
            <v>31</v>
          </cell>
          <cell r="C31" t="str">
            <v>02</v>
          </cell>
          <cell r="D31" t="str">
            <v>CONSTRUCCION ACERAS LOTEO MANUEL BULNES, PUNTA ARENAS</v>
          </cell>
          <cell r="F31">
            <v>0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U31">
            <v>10000000</v>
          </cell>
          <cell r="W31">
            <v>13000000</v>
          </cell>
          <cell r="Y31">
            <v>25000000</v>
          </cell>
          <cell r="AA31">
            <v>32175147</v>
          </cell>
          <cell r="AE31">
            <v>80175147</v>
          </cell>
          <cell r="AF31">
            <v>0</v>
          </cell>
          <cell r="AG31">
            <v>80175147</v>
          </cell>
          <cell r="AH31">
            <v>23000000</v>
          </cell>
          <cell r="AI31">
            <v>13145288</v>
          </cell>
          <cell r="AJ31">
            <v>23000000</v>
          </cell>
          <cell r="AK31">
            <v>137098339</v>
          </cell>
          <cell r="AL31">
            <v>56923192</v>
          </cell>
          <cell r="AM31">
            <v>0</v>
          </cell>
          <cell r="AN31">
            <v>-57175147</v>
          </cell>
          <cell r="AO31" t="str">
            <v>FNDR</v>
          </cell>
          <cell r="AP31" t="str">
            <v>GERMAN GARRIDO</v>
          </cell>
          <cell r="AQ31" t="str">
            <v>MUNI. PUNTA ARENAS</v>
          </cell>
          <cell r="AS31" t="str">
            <v>En adjudicación</v>
          </cell>
          <cell r="AT31" t="str">
            <v>EJECUCIÓN</v>
          </cell>
          <cell r="AU31" t="str">
            <v>En proceso de adjudicación</v>
          </cell>
          <cell r="AV31" t="str">
            <v>C</v>
          </cell>
          <cell r="AW31">
            <v>0</v>
          </cell>
          <cell r="AX31" t="str">
            <v>PUNTA ARENAS</v>
          </cell>
        </row>
        <row r="32">
          <cell r="A32">
            <v>30062420</v>
          </cell>
          <cell r="B32">
            <v>31</v>
          </cell>
          <cell r="C32" t="str">
            <v>02</v>
          </cell>
          <cell r="D32" t="str">
            <v>CONSTRUCCION AVDA CIRCUNVALACIÓN SUR PONIENTE, PUNTA ARENAS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U32">
            <v>32485000</v>
          </cell>
          <cell r="W32">
            <v>37485000</v>
          </cell>
          <cell r="Y32">
            <v>82495000</v>
          </cell>
          <cell r="AA32">
            <v>112506000</v>
          </cell>
          <cell r="AC32">
            <v>118164000</v>
          </cell>
          <cell r="AE32">
            <v>383135000</v>
          </cell>
          <cell r="AF32">
            <v>0</v>
          </cell>
          <cell r="AG32">
            <v>383135000</v>
          </cell>
          <cell r="AH32">
            <v>32442000</v>
          </cell>
          <cell r="AJ32">
            <v>32442000</v>
          </cell>
          <cell r="AK32">
            <v>715068000</v>
          </cell>
          <cell r="AM32">
            <v>331933000</v>
          </cell>
          <cell r="AN32">
            <v>-350693000</v>
          </cell>
          <cell r="AO32" t="str">
            <v>FNDR TRANS II</v>
          </cell>
          <cell r="AP32" t="str">
            <v>MARIO FILOSA ALTAMIRANO</v>
          </cell>
          <cell r="AQ32" t="str">
            <v>SERVIU</v>
          </cell>
          <cell r="AR32" t="str">
            <v>N</v>
          </cell>
          <cell r="AS32" t="str">
            <v>Mandato tramitado</v>
          </cell>
          <cell r="AT32" t="str">
            <v>EJECUCIÓN</v>
          </cell>
          <cell r="AU32" t="str">
            <v>En proceso Licitación, se solicita a UT fecha estimada de Licitación</v>
          </cell>
          <cell r="AV32" t="str">
            <v>L</v>
          </cell>
          <cell r="AW32">
            <v>0</v>
          </cell>
          <cell r="AX32" t="str">
            <v>PUNTA ARENAS</v>
          </cell>
        </row>
        <row r="33">
          <cell r="A33">
            <v>30062597</v>
          </cell>
          <cell r="B33">
            <v>31</v>
          </cell>
          <cell r="C33" t="str">
            <v>02</v>
          </cell>
          <cell r="D33" t="str">
            <v>Reposición SEDE SOCIAL JUNTA VECINAL SECTOR Nº 19, PUNTA ARENAS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  <cell r="P33">
            <v>0</v>
          </cell>
          <cell r="Q33">
            <v>0</v>
          </cell>
          <cell r="R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82604000</v>
          </cell>
          <cell r="AL33">
            <v>0</v>
          </cell>
          <cell r="AM33">
            <v>82604000</v>
          </cell>
          <cell r="AN33">
            <v>0</v>
          </cell>
          <cell r="AO33" t="str">
            <v>FNDR</v>
          </cell>
          <cell r="AP33" t="str">
            <v>LUCIANO BORQUEZ DIAZ</v>
          </cell>
          <cell r="AQ33" t="str">
            <v>MUNI. PUNTA ARENAS</v>
          </cell>
          <cell r="AS33" t="str">
            <v>Identificación</v>
          </cell>
          <cell r="AT33" t="str">
            <v>EJECUCIÓN</v>
          </cell>
          <cell r="AU33" t="str">
            <v>Postergado</v>
          </cell>
          <cell r="AV33" t="str">
            <v>I</v>
          </cell>
          <cell r="AW33">
            <v>0</v>
          </cell>
          <cell r="AX33" t="str">
            <v>PUNTA ARENAS</v>
          </cell>
        </row>
        <row r="34">
          <cell r="A34">
            <v>30062602</v>
          </cell>
          <cell r="B34">
            <v>31</v>
          </cell>
          <cell r="C34" t="str">
            <v>02</v>
          </cell>
          <cell r="D34" t="str">
            <v>CONSTRUCCION SEDE SOCIAL JUNTA DE VECINOS LOTEO DEL MAR, P.ARENAS</v>
          </cell>
          <cell r="F34">
            <v>0</v>
          </cell>
          <cell r="H34">
            <v>0</v>
          </cell>
          <cell r="I34">
            <v>33674216</v>
          </cell>
          <cell r="J34">
            <v>33674216</v>
          </cell>
          <cell r="K34">
            <v>22600617</v>
          </cell>
          <cell r="L34">
            <v>16149002</v>
          </cell>
          <cell r="N34">
            <v>0</v>
          </cell>
          <cell r="O34">
            <v>7147615</v>
          </cell>
          <cell r="P34">
            <v>6451615</v>
          </cell>
          <cell r="Q34">
            <v>56970833</v>
          </cell>
          <cell r="R34">
            <v>56274833</v>
          </cell>
          <cell r="AE34">
            <v>56970833</v>
          </cell>
          <cell r="AF34">
            <v>56274833</v>
          </cell>
          <cell r="AG34">
            <v>696000</v>
          </cell>
          <cell r="AH34">
            <v>696167</v>
          </cell>
          <cell r="AJ34">
            <v>56971000</v>
          </cell>
          <cell r="AK34">
            <v>64066041</v>
          </cell>
          <cell r="AL34">
            <v>7095208</v>
          </cell>
          <cell r="AM34">
            <v>0</v>
          </cell>
          <cell r="AN34">
            <v>167</v>
          </cell>
          <cell r="AO34" t="str">
            <v>FNDR</v>
          </cell>
          <cell r="AP34" t="str">
            <v>MARIO FILOSA ALTAMIRANO</v>
          </cell>
          <cell r="AQ34" t="str">
            <v>MUNI. PUNTA ARENAS</v>
          </cell>
          <cell r="AS34" t="str">
            <v>En ejecución</v>
          </cell>
          <cell r="AT34" t="str">
            <v>EJECUCIÓN</v>
          </cell>
          <cell r="AU34" t="str">
            <v>Obras terminadas , en trámite recepción provisoria</v>
          </cell>
          <cell r="AV34" t="str">
            <v>C</v>
          </cell>
          <cell r="AW34">
            <v>0.64</v>
          </cell>
          <cell r="AX34" t="str">
            <v>PUNTA ARENAS</v>
          </cell>
        </row>
        <row r="35">
          <cell r="A35">
            <v>30063800</v>
          </cell>
          <cell r="B35">
            <v>31</v>
          </cell>
          <cell r="C35" t="str">
            <v>02</v>
          </cell>
          <cell r="D35" t="str">
            <v>CONSTRUCCION CENTRO CIVICO EN LA COMUNA DE RIO VERDE, XII REGIÓN (DISEÑO)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P35">
            <v>0</v>
          </cell>
          <cell r="Q35">
            <v>0</v>
          </cell>
          <cell r="R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30800000</v>
          </cell>
          <cell r="AL35">
            <v>0</v>
          </cell>
          <cell r="AM35">
            <v>30800000</v>
          </cell>
          <cell r="AN35">
            <v>0</v>
          </cell>
          <cell r="AO35" t="str">
            <v>FNDR</v>
          </cell>
          <cell r="AP35" t="str">
            <v>ADRIAN MELIAN VIVAR</v>
          </cell>
          <cell r="AQ35" t="str">
            <v>MUNI. RIO VERDE</v>
          </cell>
          <cell r="AS35" t="str">
            <v>Mandato en trámite</v>
          </cell>
          <cell r="AT35" t="str">
            <v>DISEÑO</v>
          </cell>
          <cell r="AU35" t="str">
            <v>A la espera de recepción del Mandato para corregir en la DAC.</v>
          </cell>
          <cell r="AV35" t="str">
            <v>P</v>
          </cell>
          <cell r="AW35">
            <v>0</v>
          </cell>
          <cell r="AX35" t="str">
            <v>Río VERDE</v>
          </cell>
        </row>
        <row r="36">
          <cell r="A36">
            <v>30064502</v>
          </cell>
          <cell r="B36">
            <v>31</v>
          </cell>
          <cell r="C36" t="str">
            <v>02</v>
          </cell>
          <cell r="D36" t="str">
            <v>CONSTRUCCION RED BASICA DE DRENAJE AGUAS LLUVIAS, PUERTO WILLIAMS (FACTIBILIDAD)</v>
          </cell>
          <cell r="F36">
            <v>0</v>
          </cell>
          <cell r="G36">
            <v>3382000</v>
          </cell>
          <cell r="H36">
            <v>0</v>
          </cell>
          <cell r="J36">
            <v>0</v>
          </cell>
          <cell r="K36">
            <v>37638000</v>
          </cell>
          <cell r="L36">
            <v>37638010</v>
          </cell>
          <cell r="N36">
            <v>0</v>
          </cell>
          <cell r="O36">
            <v>29474238</v>
          </cell>
          <cell r="P36">
            <v>29474238</v>
          </cell>
          <cell r="Q36">
            <v>67112248</v>
          </cell>
          <cell r="R36">
            <v>67112248</v>
          </cell>
          <cell r="U36">
            <v>37638000</v>
          </cell>
          <cell r="W36">
            <v>9410781</v>
          </cell>
          <cell r="AE36">
            <v>114161029</v>
          </cell>
          <cell r="AF36">
            <v>67112248</v>
          </cell>
          <cell r="AG36">
            <v>47048781</v>
          </cell>
          <cell r="AH36">
            <v>6711752</v>
          </cell>
          <cell r="AJ36">
            <v>73824000</v>
          </cell>
          <cell r="AK36">
            <v>115825029</v>
          </cell>
          <cell r="AL36">
            <v>0</v>
          </cell>
          <cell r="AM36">
            <v>1664000</v>
          </cell>
          <cell r="AN36">
            <v>-40337029</v>
          </cell>
          <cell r="AO36" t="str">
            <v>FNDR</v>
          </cell>
          <cell r="AP36" t="str">
            <v>MARIO FILOSA ALTAMIRANO</v>
          </cell>
          <cell r="AQ36" t="str">
            <v>DOH</v>
          </cell>
          <cell r="AS36" t="str">
            <v>En ejecución</v>
          </cell>
          <cell r="AT36" t="str">
            <v>FACTIBILIDAD</v>
          </cell>
          <cell r="AU36" t="str">
            <v>En ejecución</v>
          </cell>
          <cell r="AV36" t="str">
            <v>C</v>
          </cell>
          <cell r="AW36">
            <v>0.5</v>
          </cell>
          <cell r="AX36" t="str">
            <v>CABO DE HORNOS</v>
          </cell>
        </row>
        <row r="37">
          <cell r="A37">
            <v>30064996</v>
          </cell>
          <cell r="B37">
            <v>31</v>
          </cell>
          <cell r="C37" t="str">
            <v>02</v>
          </cell>
          <cell r="D37" t="str">
            <v>MEJORAMIENTO CERRO DE LA CRUZ, PUNTA ARENAS.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Y37">
            <v>50000000</v>
          </cell>
          <cell r="AA37">
            <v>75000000</v>
          </cell>
          <cell r="AC37">
            <v>150000000</v>
          </cell>
          <cell r="AE37">
            <v>275000000</v>
          </cell>
          <cell r="AF37">
            <v>0</v>
          </cell>
          <cell r="AH37">
            <v>1000000</v>
          </cell>
          <cell r="AJ37">
            <v>1000000</v>
          </cell>
          <cell r="AK37">
            <v>952092000</v>
          </cell>
          <cell r="AM37">
            <v>677092000</v>
          </cell>
          <cell r="AN37">
            <v>-274000000</v>
          </cell>
          <cell r="AO37" t="str">
            <v>FNDR MMG</v>
          </cell>
          <cell r="AP37" t="str">
            <v>ADRIAN MELIAN VIVAR</v>
          </cell>
          <cell r="AQ37" t="str">
            <v>SERVIU</v>
          </cell>
          <cell r="AS37" t="str">
            <v>en identificacion</v>
          </cell>
          <cell r="AT37" t="str">
            <v>EJECUCIÓN</v>
          </cell>
          <cell r="AV37" t="str">
            <v>I</v>
          </cell>
          <cell r="AX37" t="str">
            <v>PUNTA ARENAS</v>
          </cell>
        </row>
        <row r="38">
          <cell r="A38">
            <v>30065344</v>
          </cell>
          <cell r="B38">
            <v>31</v>
          </cell>
          <cell r="C38" t="str">
            <v>02</v>
          </cell>
          <cell r="D38" t="str">
            <v>AMPLIACION CENTRO DE CAPACITACION LABORAL, PUNTA ARENAS</v>
          </cell>
          <cell r="F38">
            <v>0</v>
          </cell>
          <cell r="G38">
            <v>18708856</v>
          </cell>
          <cell r="H38">
            <v>20927089</v>
          </cell>
          <cell r="I38">
            <v>60763532</v>
          </cell>
          <cell r="J38">
            <v>60763532</v>
          </cell>
          <cell r="K38">
            <v>110519046</v>
          </cell>
          <cell r="L38">
            <v>110519046</v>
          </cell>
          <cell r="M38">
            <v>130645457</v>
          </cell>
          <cell r="N38">
            <v>130605286</v>
          </cell>
          <cell r="O38">
            <v>32551964</v>
          </cell>
          <cell r="P38">
            <v>32555099</v>
          </cell>
          <cell r="Q38">
            <v>355366917</v>
          </cell>
          <cell r="R38">
            <v>355370052</v>
          </cell>
          <cell r="AE38">
            <v>355366917</v>
          </cell>
          <cell r="AF38">
            <v>355370052</v>
          </cell>
          <cell r="AG38">
            <v>-3135</v>
          </cell>
          <cell r="AH38">
            <v>16036948</v>
          </cell>
          <cell r="AI38">
            <v>-37140593</v>
          </cell>
          <cell r="AJ38">
            <v>371407000</v>
          </cell>
          <cell r="AK38">
            <v>371405931</v>
          </cell>
          <cell r="AL38">
            <v>0</v>
          </cell>
          <cell r="AM38">
            <v>16039014</v>
          </cell>
          <cell r="AN38">
            <v>16040083</v>
          </cell>
          <cell r="AO38" t="str">
            <v>FNDR</v>
          </cell>
          <cell r="AP38" t="str">
            <v>ADRIAN MELIAN VIVAR</v>
          </cell>
          <cell r="AQ38" t="str">
            <v>MUNI. PUNTA ARENAS</v>
          </cell>
          <cell r="AS38" t="str">
            <v>En Licitación</v>
          </cell>
          <cell r="AT38" t="str">
            <v>EJECUCIÓN</v>
          </cell>
          <cell r="AU38" t="str">
            <v>EJECUCION NORMAL</v>
          </cell>
          <cell r="AV38" t="str">
            <v>C</v>
          </cell>
          <cell r="AW38">
            <v>0</v>
          </cell>
          <cell r="AX38" t="str">
            <v>PUNTA ARENAS</v>
          </cell>
        </row>
        <row r="39">
          <cell r="A39">
            <v>30066315</v>
          </cell>
          <cell r="B39">
            <v>31</v>
          </cell>
          <cell r="C39" t="str">
            <v>02</v>
          </cell>
          <cell r="D39" t="str">
            <v>CONSTRUCCION CALLE DAMIAN RIOBO, PORVENIR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>
            <v>6826000</v>
          </cell>
          <cell r="P39">
            <v>0</v>
          </cell>
          <cell r="Q39">
            <v>6826000</v>
          </cell>
          <cell r="R39">
            <v>0</v>
          </cell>
          <cell r="S39">
            <v>6832000</v>
          </cell>
          <cell r="U39">
            <v>11832000</v>
          </cell>
          <cell r="W39">
            <v>11832000</v>
          </cell>
          <cell r="Y39">
            <v>61842000</v>
          </cell>
          <cell r="AA39">
            <v>92852000</v>
          </cell>
          <cell r="AC39">
            <v>111981000</v>
          </cell>
          <cell r="AE39">
            <v>303997000</v>
          </cell>
          <cell r="AF39">
            <v>0</v>
          </cell>
          <cell r="AG39">
            <v>303997000</v>
          </cell>
          <cell r="AH39">
            <v>22512000</v>
          </cell>
          <cell r="AJ39">
            <v>22512000</v>
          </cell>
          <cell r="AK39">
            <v>625040000</v>
          </cell>
          <cell r="AM39">
            <v>321043000</v>
          </cell>
          <cell r="AN39">
            <v>-281485000</v>
          </cell>
          <cell r="AO39" t="str">
            <v>FNDR TRANS II</v>
          </cell>
          <cell r="AP39" t="str">
            <v>GERMAN GARRIDO</v>
          </cell>
          <cell r="AQ39" t="str">
            <v>SERVIU</v>
          </cell>
          <cell r="AR39" t="str">
            <v>N</v>
          </cell>
          <cell r="AS39" t="str">
            <v>En Licitación</v>
          </cell>
          <cell r="AT39" t="str">
            <v>EJECUCIÓN</v>
          </cell>
          <cell r="AU39" t="str">
            <v>Convenio Mandato despachado a la Unidad Técnica</v>
          </cell>
          <cell r="AV39" t="str">
            <v>L</v>
          </cell>
          <cell r="AW39">
            <v>0</v>
          </cell>
          <cell r="AX39" t="str">
            <v>PORVENIR</v>
          </cell>
        </row>
        <row r="40">
          <cell r="A40">
            <v>30067495</v>
          </cell>
          <cell r="B40">
            <v>31</v>
          </cell>
          <cell r="C40" t="str">
            <v>02</v>
          </cell>
          <cell r="D40" t="str">
            <v>CONSTRUCCION SALA CUNA DE PUERTO WILLIAMS</v>
          </cell>
          <cell r="F40">
            <v>0</v>
          </cell>
          <cell r="H40">
            <v>0</v>
          </cell>
          <cell r="I40">
            <v>12425761</v>
          </cell>
          <cell r="J40">
            <v>12425761</v>
          </cell>
          <cell r="L40">
            <v>0</v>
          </cell>
          <cell r="N40">
            <v>0</v>
          </cell>
          <cell r="P40">
            <v>0</v>
          </cell>
          <cell r="Q40">
            <v>12425761</v>
          </cell>
          <cell r="R40">
            <v>12425761</v>
          </cell>
          <cell r="AE40">
            <v>12425761</v>
          </cell>
          <cell r="AF40">
            <v>12425761</v>
          </cell>
          <cell r="AG40">
            <v>0</v>
          </cell>
          <cell r="AH40">
            <v>13239</v>
          </cell>
          <cell r="AJ40">
            <v>12439000</v>
          </cell>
          <cell r="AK40">
            <v>253584217</v>
          </cell>
          <cell r="AL40">
            <v>241158456</v>
          </cell>
          <cell r="AM40">
            <v>0</v>
          </cell>
          <cell r="AN40">
            <v>13239</v>
          </cell>
          <cell r="AO40" t="str">
            <v>FNDR</v>
          </cell>
          <cell r="AP40" t="str">
            <v>ADRIAN MELIAN VIVAR</v>
          </cell>
          <cell r="AQ40" t="str">
            <v>JUNJI</v>
          </cell>
          <cell r="AS40" t="str">
            <v>En ejecución</v>
          </cell>
          <cell r="AT40" t="str">
            <v>EJECUCIÓN</v>
          </cell>
          <cell r="AU40" t="str">
            <v>Terminado.</v>
          </cell>
          <cell r="AV40" t="str">
            <v>C</v>
          </cell>
          <cell r="AW40">
            <v>1</v>
          </cell>
          <cell r="AX40" t="str">
            <v>CABO DE HORNOS</v>
          </cell>
        </row>
        <row r="41">
          <cell r="A41">
            <v>30067636</v>
          </cell>
          <cell r="B41">
            <v>31</v>
          </cell>
          <cell r="C41" t="str">
            <v>02</v>
          </cell>
          <cell r="D41" t="str">
            <v>Construcción CENTRO DE VISITANTES Y UNIDAD ADM. ACMP, FRANCISCO COLOANE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>
            <v>4751700</v>
          </cell>
          <cell r="P41">
            <v>0</v>
          </cell>
          <cell r="Q41">
            <v>4751700</v>
          </cell>
          <cell r="R41">
            <v>0</v>
          </cell>
          <cell r="AE41">
            <v>4751700</v>
          </cell>
          <cell r="AF41">
            <v>0</v>
          </cell>
          <cell r="AG41">
            <v>4751700</v>
          </cell>
          <cell r="AH41">
            <v>5281000</v>
          </cell>
          <cell r="AJ41">
            <v>5281000</v>
          </cell>
          <cell r="AK41">
            <v>48067000</v>
          </cell>
          <cell r="AL41">
            <v>42887645</v>
          </cell>
          <cell r="AM41">
            <v>427655</v>
          </cell>
          <cell r="AN41">
            <v>529300</v>
          </cell>
          <cell r="AO41" t="str">
            <v>FNDR</v>
          </cell>
          <cell r="AP41" t="str">
            <v>ADRIAN MELIAN VIVAR</v>
          </cell>
          <cell r="AQ41" t="str">
            <v>DIR. ARQUITECTURA</v>
          </cell>
          <cell r="AT41" t="str">
            <v>DISEÑO</v>
          </cell>
          <cell r="AU41" t="str">
            <v>En ejeución</v>
          </cell>
          <cell r="AV41" t="str">
            <v>C</v>
          </cell>
          <cell r="AX41" t="str">
            <v>PUNTA ARENAS</v>
          </cell>
        </row>
        <row r="42">
          <cell r="A42">
            <v>30067719</v>
          </cell>
          <cell r="B42">
            <v>31</v>
          </cell>
          <cell r="C42" t="str">
            <v>02</v>
          </cell>
          <cell r="D42" t="str">
            <v>Construcción INFRAESTRUCTURA PORTUARIA ACCESO AMCP - MU FRANCISCO COLOANE ( DISEÑO)</v>
          </cell>
          <cell r="F42">
            <v>0</v>
          </cell>
          <cell r="H42">
            <v>0</v>
          </cell>
          <cell r="J42">
            <v>0</v>
          </cell>
          <cell r="L42">
            <v>0</v>
          </cell>
          <cell r="P42">
            <v>0</v>
          </cell>
          <cell r="Q42">
            <v>0</v>
          </cell>
          <cell r="R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159994000</v>
          </cell>
          <cell r="AL42">
            <v>0</v>
          </cell>
          <cell r="AM42">
            <v>159994000</v>
          </cell>
          <cell r="AN42">
            <v>0</v>
          </cell>
          <cell r="AO42" t="str">
            <v>FNDR MMG</v>
          </cell>
          <cell r="AP42" t="str">
            <v>MARIO FILOSA ALTAMIRANO</v>
          </cell>
          <cell r="AQ42" t="str">
            <v>DOP</v>
          </cell>
          <cell r="AS42" t="str">
            <v>Mandato aprobado</v>
          </cell>
          <cell r="AT42" t="str">
            <v>DISEÑO</v>
          </cell>
          <cell r="AU42" t="str">
            <v>No está definida su ejecución</v>
          </cell>
          <cell r="AV42" t="str">
            <v>P</v>
          </cell>
          <cell r="AW42">
            <v>0</v>
          </cell>
          <cell r="AX42" t="str">
            <v>Intercomunal</v>
          </cell>
        </row>
        <row r="43">
          <cell r="A43">
            <v>30068525</v>
          </cell>
          <cell r="B43">
            <v>31</v>
          </cell>
          <cell r="C43" t="str">
            <v>02</v>
          </cell>
          <cell r="D43" t="str">
            <v>CONSTRUCCION PASAJE EL RETIRO, PUNTA ARENAS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W43">
            <v>6074000</v>
          </cell>
          <cell r="AE43">
            <v>6074000</v>
          </cell>
          <cell r="AF43">
            <v>0</v>
          </cell>
          <cell r="AG43">
            <v>6074000</v>
          </cell>
          <cell r="AH43">
            <v>35456000</v>
          </cell>
          <cell r="AJ43">
            <v>35456000</v>
          </cell>
          <cell r="AK43">
            <v>1308074000</v>
          </cell>
          <cell r="AM43">
            <v>1302000000</v>
          </cell>
          <cell r="AN43">
            <v>29382000</v>
          </cell>
          <cell r="AO43" t="str">
            <v>FNDR TRANS II</v>
          </cell>
          <cell r="AP43" t="str">
            <v>MARIO FILOSA ALTAMIRANO</v>
          </cell>
          <cell r="AQ43" t="str">
            <v>SERVIU</v>
          </cell>
          <cell r="AR43" t="str">
            <v>N</v>
          </cell>
          <cell r="AS43" t="str">
            <v>Mandato en trámite</v>
          </cell>
          <cell r="AT43" t="str">
            <v>EJECUCIÓN</v>
          </cell>
          <cell r="AV43" t="str">
            <v>I</v>
          </cell>
          <cell r="AW43">
            <v>0</v>
          </cell>
          <cell r="AX43" t="str">
            <v>PUNTA ARENAS</v>
          </cell>
        </row>
        <row r="44">
          <cell r="A44">
            <v>30069202</v>
          </cell>
          <cell r="B44">
            <v>31</v>
          </cell>
          <cell r="C44" t="str">
            <v>03</v>
          </cell>
          <cell r="D44" t="str">
            <v>PREVENCION VULNERABILIDAD SOCIAL POB. INFANTO - JUVENIL, U. VEC. 51</v>
          </cell>
          <cell r="F44">
            <v>0</v>
          </cell>
          <cell r="H44">
            <v>11150329</v>
          </cell>
          <cell r="I44">
            <v>11150329</v>
          </cell>
          <cell r="J44">
            <v>6901676</v>
          </cell>
          <cell r="K44">
            <v>6573687</v>
          </cell>
          <cell r="L44">
            <v>6573687</v>
          </cell>
          <cell r="M44">
            <v>6573687</v>
          </cell>
          <cell r="N44">
            <v>6573687</v>
          </cell>
          <cell r="O44">
            <v>6470397</v>
          </cell>
          <cell r="P44">
            <v>12940794</v>
          </cell>
          <cell r="Q44">
            <v>37669776</v>
          </cell>
          <cell r="R44">
            <v>44140173</v>
          </cell>
          <cell r="S44">
            <v>6470397</v>
          </cell>
          <cell r="U44">
            <v>6470397</v>
          </cell>
          <cell r="W44">
            <v>6470397</v>
          </cell>
          <cell r="Y44">
            <v>6470397</v>
          </cell>
          <cell r="AA44">
            <v>6470397</v>
          </cell>
          <cell r="AC44">
            <v>6470397</v>
          </cell>
          <cell r="AE44">
            <v>76492158</v>
          </cell>
          <cell r="AF44">
            <v>44140173</v>
          </cell>
          <cell r="AG44">
            <v>32351985</v>
          </cell>
          <cell r="AH44">
            <v>41481827</v>
          </cell>
          <cell r="AJ44">
            <v>85622000</v>
          </cell>
          <cell r="AK44">
            <v>164940000</v>
          </cell>
          <cell r="AL44">
            <v>0</v>
          </cell>
          <cell r="AM44">
            <v>88447842</v>
          </cell>
          <cell r="AN44">
            <v>9129842</v>
          </cell>
          <cell r="AO44" t="str">
            <v>FNDR</v>
          </cell>
          <cell r="AP44" t="str">
            <v>MARCELA HARO</v>
          </cell>
          <cell r="AQ44" t="str">
            <v>MUNI. PUNTA ARENAS</v>
          </cell>
          <cell r="AS44" t="str">
            <v>En Licitación</v>
          </cell>
          <cell r="AT44" t="str">
            <v>EJECUCIÓN</v>
          </cell>
          <cell r="AU44" t="str">
            <v>En ejecución</v>
          </cell>
          <cell r="AV44" t="str">
            <v>C</v>
          </cell>
          <cell r="AW44">
            <v>0.08</v>
          </cell>
          <cell r="AX44" t="str">
            <v>PUNTA ARENAS</v>
          </cell>
        </row>
        <row r="45">
          <cell r="A45">
            <v>30071605</v>
          </cell>
          <cell r="B45">
            <v>31</v>
          </cell>
          <cell r="C45" t="str">
            <v>02</v>
          </cell>
          <cell r="D45" t="str">
            <v>REPOSICION RESIDENCIA CARDENAL RAUL SILVA HENRIQUEZ, PUNTA ARENAS (EJECUCION)</v>
          </cell>
          <cell r="E45">
            <v>29682</v>
          </cell>
          <cell r="F45">
            <v>0</v>
          </cell>
          <cell r="G45">
            <v>18743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  <cell r="AC45">
            <v>50000000</v>
          </cell>
          <cell r="AE45">
            <v>50000000</v>
          </cell>
          <cell r="AF45">
            <v>0</v>
          </cell>
          <cell r="AG45">
            <v>50000000</v>
          </cell>
          <cell r="AH45">
            <v>0</v>
          </cell>
          <cell r="AJ45">
            <v>0</v>
          </cell>
          <cell r="AK45">
            <v>736630555</v>
          </cell>
          <cell r="AL45">
            <v>743893</v>
          </cell>
          <cell r="AM45">
            <v>685886662</v>
          </cell>
          <cell r="AN45">
            <v>-50000000</v>
          </cell>
          <cell r="AO45" t="str">
            <v>FNDR</v>
          </cell>
          <cell r="AP45" t="str">
            <v>ADRIAN MELIAN VIVAR</v>
          </cell>
          <cell r="AQ45" t="str">
            <v>DIR. ARQUITECTURA</v>
          </cell>
          <cell r="AS45" t="str">
            <v>en reevaluacion</v>
          </cell>
          <cell r="AT45" t="str">
            <v>EJECUCIÓN</v>
          </cell>
          <cell r="AU45" t="str">
            <v>Publicación en mercado publico ID: 829-8-LP10, apertura técnica para el 28.09.2010. SE REPROGRAMÓ PARA EL 27.10.2010. Proyecto paralizado.</v>
          </cell>
          <cell r="AV45" t="str">
            <v>I</v>
          </cell>
          <cell r="AW45">
            <v>0</v>
          </cell>
          <cell r="AX45" t="str">
            <v>PUNTA ARENAS</v>
          </cell>
        </row>
        <row r="46">
          <cell r="A46">
            <v>30071732</v>
          </cell>
          <cell r="B46">
            <v>31</v>
          </cell>
          <cell r="C46" t="str">
            <v>02</v>
          </cell>
          <cell r="D46" t="str">
            <v>CONSERVACION SECTOR ANTIGUO PEDRO PABLO LEMEITRE, PUNTA ARENAS</v>
          </cell>
          <cell r="F46">
            <v>0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10000000</v>
          </cell>
          <cell r="U46">
            <v>32000000</v>
          </cell>
          <cell r="W46">
            <v>10000000</v>
          </cell>
          <cell r="Y46">
            <v>12551386</v>
          </cell>
          <cell r="AE46">
            <v>64551386</v>
          </cell>
          <cell r="AF46">
            <v>0</v>
          </cell>
          <cell r="AG46">
            <v>64551386</v>
          </cell>
          <cell r="AH46">
            <v>64552000</v>
          </cell>
          <cell r="AJ46">
            <v>64552000</v>
          </cell>
          <cell r="AK46">
            <v>64551386</v>
          </cell>
          <cell r="AL46">
            <v>0</v>
          </cell>
          <cell r="AM46">
            <v>0</v>
          </cell>
          <cell r="AN46">
            <v>614</v>
          </cell>
          <cell r="AO46" t="str">
            <v>FNDR- Conser</v>
          </cell>
          <cell r="AP46" t="str">
            <v>ADRIAN MELIAN VIVAR</v>
          </cell>
          <cell r="AQ46" t="str">
            <v>MUNI. PUNTA ARENAS</v>
          </cell>
          <cell r="AS46" t="str">
            <v>En Licitación</v>
          </cell>
          <cell r="AT46" t="str">
            <v>EJECUCIÓN</v>
          </cell>
          <cell r="AU46" t="str">
            <v>mandato tramitado</v>
          </cell>
          <cell r="AV46" t="str">
            <v>C</v>
          </cell>
          <cell r="AW46">
            <v>0</v>
          </cell>
          <cell r="AX46" t="str">
            <v>PUNTA ARENAS</v>
          </cell>
        </row>
        <row r="47">
          <cell r="A47">
            <v>30071382</v>
          </cell>
          <cell r="B47">
            <v>31</v>
          </cell>
          <cell r="C47" t="str">
            <v>02</v>
          </cell>
          <cell r="D47" t="str">
            <v>CONSTRUCCIÓN ESCALERA DE EVACUACION, EDIFICIO DEL AGRO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>
            <v>25657000</v>
          </cell>
          <cell r="P47">
            <v>14346735</v>
          </cell>
          <cell r="Q47">
            <v>25657000</v>
          </cell>
          <cell r="R47">
            <v>14346735</v>
          </cell>
          <cell r="AE47">
            <v>25657000</v>
          </cell>
          <cell r="AF47">
            <v>14346735</v>
          </cell>
          <cell r="AG47">
            <v>11310265</v>
          </cell>
          <cell r="AH47">
            <v>11310265</v>
          </cell>
          <cell r="AJ47">
            <v>25657000</v>
          </cell>
          <cell r="AK47">
            <v>25657000</v>
          </cell>
          <cell r="AL47">
            <v>0</v>
          </cell>
          <cell r="AM47">
            <v>0</v>
          </cell>
          <cell r="AN47">
            <v>0</v>
          </cell>
          <cell r="AO47" t="str">
            <v>FNDR</v>
          </cell>
          <cell r="AP47" t="str">
            <v>MARCELA HARO</v>
          </cell>
          <cell r="AQ47" t="str">
            <v>SAG</v>
          </cell>
          <cell r="AS47" t="str">
            <v>Identificación</v>
          </cell>
          <cell r="AT47" t="str">
            <v>EJECUCIÓN</v>
          </cell>
          <cell r="AU47" t="str">
            <v>Mandato firmado 24/12/2010</v>
          </cell>
          <cell r="AV47" t="str">
            <v>C</v>
          </cell>
          <cell r="AW47">
            <v>0</v>
          </cell>
          <cell r="AX47" t="str">
            <v>PUNTA ARENAS</v>
          </cell>
        </row>
        <row r="48">
          <cell r="A48">
            <v>30072205</v>
          </cell>
          <cell r="B48">
            <v>31</v>
          </cell>
          <cell r="C48" t="str">
            <v>02</v>
          </cell>
          <cell r="D48" t="str">
            <v>Construcción MURO CONTENCION PJE. CAFARENA, Río DE LA MANO (Ejecución)</v>
          </cell>
          <cell r="F48">
            <v>0</v>
          </cell>
          <cell r="H48">
            <v>0</v>
          </cell>
          <cell r="I48">
            <v>73534205</v>
          </cell>
          <cell r="J48">
            <v>183767701</v>
          </cell>
          <cell r="K48">
            <v>147055891</v>
          </cell>
          <cell r="L48">
            <v>147055891</v>
          </cell>
          <cell r="M48">
            <v>147055891</v>
          </cell>
          <cell r="N48">
            <v>146993379</v>
          </cell>
          <cell r="O48">
            <v>110292364</v>
          </cell>
          <cell r="P48">
            <v>110286139</v>
          </cell>
          <cell r="Q48">
            <v>588109335</v>
          </cell>
          <cell r="R48">
            <v>588103110</v>
          </cell>
          <cell r="S48">
            <v>116640665</v>
          </cell>
          <cell r="AE48">
            <v>704750000</v>
          </cell>
          <cell r="AF48">
            <v>588103110</v>
          </cell>
          <cell r="AG48">
            <v>116646890</v>
          </cell>
          <cell r="AH48">
            <v>147989890</v>
          </cell>
          <cell r="AI48">
            <v>-70572374</v>
          </cell>
          <cell r="AJ48">
            <v>736093000</v>
          </cell>
          <cell r="AK48">
            <v>736092046</v>
          </cell>
          <cell r="AL48">
            <v>0</v>
          </cell>
          <cell r="AM48">
            <v>31342046</v>
          </cell>
          <cell r="AN48">
            <v>31343000</v>
          </cell>
          <cell r="AO48" t="str">
            <v>FNDR</v>
          </cell>
          <cell r="AP48" t="str">
            <v>MARIO FILOSA ALTAMIRANO</v>
          </cell>
          <cell r="AQ48" t="str">
            <v>MUNI. PUNTA ARENAS</v>
          </cell>
          <cell r="AS48" t="str">
            <v>En ejecución</v>
          </cell>
          <cell r="AT48" t="str">
            <v>EJECUCIÓN</v>
          </cell>
          <cell r="AU48" t="str">
            <v>En ejecución normal</v>
          </cell>
          <cell r="AV48" t="str">
            <v>C</v>
          </cell>
          <cell r="AW48">
            <v>0.5</v>
          </cell>
          <cell r="AX48" t="str">
            <v>PUNTA ARENAS</v>
          </cell>
        </row>
        <row r="49">
          <cell r="A49">
            <v>30072845</v>
          </cell>
          <cell r="B49">
            <v>31</v>
          </cell>
          <cell r="C49" t="str">
            <v>02</v>
          </cell>
          <cell r="D49" t="str">
            <v>MEJORAMIENTO , CONSERV. FUERTE BULNES Y PARQUE HIST. REY DON FELIPE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>
            <v>531000</v>
          </cell>
          <cell r="P49">
            <v>0</v>
          </cell>
          <cell r="Q49">
            <v>531000</v>
          </cell>
          <cell r="R49">
            <v>0</v>
          </cell>
          <cell r="AE49">
            <v>531000</v>
          </cell>
          <cell r="AF49">
            <v>0</v>
          </cell>
          <cell r="AG49">
            <v>531000</v>
          </cell>
          <cell r="AH49">
            <v>531000</v>
          </cell>
          <cell r="AJ49">
            <v>531000</v>
          </cell>
          <cell r="AK49">
            <v>552000</v>
          </cell>
          <cell r="AM49">
            <v>21000</v>
          </cell>
          <cell r="AN49">
            <v>0</v>
          </cell>
          <cell r="AO49" t="str">
            <v>FNDR-BID-PVP</v>
          </cell>
          <cell r="AP49" t="str">
            <v>ADRIAN MELIAN VIVAR</v>
          </cell>
          <cell r="AQ49" t="str">
            <v>DIR. ARQUITECTURA</v>
          </cell>
          <cell r="AS49" t="str">
            <v>Terminado</v>
          </cell>
          <cell r="AT49" t="str">
            <v>EJECUCIÓN</v>
          </cell>
          <cell r="AU49" t="str">
            <v>Terminado.</v>
          </cell>
          <cell r="AV49" t="str">
            <v>C</v>
          </cell>
          <cell r="AW49">
            <v>0</v>
          </cell>
          <cell r="AX49" t="str">
            <v>PUNTA ARENAS</v>
          </cell>
        </row>
        <row r="50">
          <cell r="A50">
            <v>30073513</v>
          </cell>
          <cell r="B50">
            <v>31</v>
          </cell>
          <cell r="C50" t="str">
            <v>02</v>
          </cell>
          <cell r="D50" t="str">
            <v>INSTALACION CALEFACCION CENTRAL EDIFICIO MUNICIPAL TORRES DEL PAYNE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M50">
            <v>19249999</v>
          </cell>
          <cell r="N50">
            <v>19249999</v>
          </cell>
          <cell r="P50">
            <v>0</v>
          </cell>
          <cell r="Q50">
            <v>19249999</v>
          </cell>
          <cell r="R50">
            <v>19249999</v>
          </cell>
          <cell r="AE50">
            <v>19249999</v>
          </cell>
          <cell r="AF50">
            <v>19249999</v>
          </cell>
          <cell r="AG50">
            <v>0</v>
          </cell>
          <cell r="AH50">
            <v>1</v>
          </cell>
          <cell r="AJ50">
            <v>19250000</v>
          </cell>
          <cell r="AK50">
            <v>29124442</v>
          </cell>
          <cell r="AL50">
            <v>9374443</v>
          </cell>
          <cell r="AM50">
            <v>500000</v>
          </cell>
          <cell r="AN50">
            <v>1</v>
          </cell>
          <cell r="AO50" t="str">
            <v>FNDR</v>
          </cell>
          <cell r="AP50" t="str">
            <v>LUCIANO BORQUEZ DIAZ</v>
          </cell>
          <cell r="AQ50" t="str">
            <v>MUNI. TORRES DEL PAINE</v>
          </cell>
          <cell r="AS50" t="str">
            <v>Terminado</v>
          </cell>
          <cell r="AT50" t="str">
            <v>EJECUCIÓN</v>
          </cell>
          <cell r="AU50" t="str">
            <v>En trámite de Recepción Provisoria para tramitar último estado de pago. Pago final aplica Multa.</v>
          </cell>
          <cell r="AV50" t="str">
            <v>C</v>
          </cell>
          <cell r="AW50">
            <v>1</v>
          </cell>
          <cell r="AX50" t="str">
            <v>TORRES DEL PAINE</v>
          </cell>
        </row>
        <row r="51">
          <cell r="A51">
            <v>30073904</v>
          </cell>
          <cell r="B51">
            <v>31</v>
          </cell>
          <cell r="C51" t="str">
            <v>02</v>
          </cell>
          <cell r="D51" t="str">
            <v>CONSTRUCCIÓN DE GUARDERIA, SECTOR BALMACEDA, P.N.B. OHIGGINS (EJECUCION)</v>
          </cell>
          <cell r="F51">
            <v>0</v>
          </cell>
          <cell r="H51">
            <v>0</v>
          </cell>
          <cell r="J51">
            <v>0</v>
          </cell>
          <cell r="L51">
            <v>0</v>
          </cell>
          <cell r="P51">
            <v>0</v>
          </cell>
          <cell r="Q51">
            <v>0</v>
          </cell>
          <cell r="R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109198000</v>
          </cell>
          <cell r="AL51">
            <v>0</v>
          </cell>
          <cell r="AM51">
            <v>109198000</v>
          </cell>
          <cell r="AN51">
            <v>0</v>
          </cell>
          <cell r="AO51" t="str">
            <v>FNDR</v>
          </cell>
          <cell r="AP51" t="str">
            <v>LUCIANO BORQUEZ DIAZ</v>
          </cell>
          <cell r="AQ51" t="str">
            <v>CONAF</v>
          </cell>
          <cell r="AS51" t="str">
            <v>En Licitación</v>
          </cell>
          <cell r="AT51" t="str">
            <v>EJECUCIÓN</v>
          </cell>
          <cell r="AU51" t="str">
            <v>Cuenta con mandato aprobado 2009. Postergado</v>
          </cell>
          <cell r="AV51" t="str">
            <v>P</v>
          </cell>
          <cell r="AW51">
            <v>0</v>
          </cell>
          <cell r="AX51" t="str">
            <v>NATALES</v>
          </cell>
        </row>
        <row r="52">
          <cell r="A52">
            <v>30073905</v>
          </cell>
          <cell r="B52">
            <v>31</v>
          </cell>
          <cell r="C52" t="str">
            <v>02</v>
          </cell>
          <cell r="D52" t="str">
            <v>CONSTRUCCIÓN DE GUARDERIA, MONUMENTO NATURAL CUEVA DEL MILODON (EJECUCION)</v>
          </cell>
          <cell r="F52">
            <v>0</v>
          </cell>
          <cell r="G52">
            <v>16065030</v>
          </cell>
          <cell r="H52">
            <v>16065030</v>
          </cell>
          <cell r="I52">
            <v>22000000</v>
          </cell>
          <cell r="J52">
            <v>0</v>
          </cell>
          <cell r="K52">
            <v>22000000</v>
          </cell>
          <cell r="L52">
            <v>21436609</v>
          </cell>
          <cell r="M52">
            <v>14787787</v>
          </cell>
          <cell r="N52">
            <v>18641654</v>
          </cell>
          <cell r="O52">
            <v>21530494</v>
          </cell>
          <cell r="P52">
            <v>0</v>
          </cell>
          <cell r="Q52">
            <v>77673787</v>
          </cell>
          <cell r="R52">
            <v>56143293</v>
          </cell>
          <cell r="AE52">
            <v>77673787</v>
          </cell>
          <cell r="AF52">
            <v>56143293</v>
          </cell>
          <cell r="AG52">
            <v>21530494</v>
          </cell>
          <cell r="AH52">
            <v>21530707</v>
          </cell>
          <cell r="AJ52">
            <v>77674000</v>
          </cell>
          <cell r="AK52">
            <v>77673787</v>
          </cell>
          <cell r="AL52">
            <v>0</v>
          </cell>
          <cell r="AM52">
            <v>0</v>
          </cell>
          <cell r="AN52">
            <v>213</v>
          </cell>
          <cell r="AO52" t="str">
            <v>FNDR</v>
          </cell>
          <cell r="AP52" t="str">
            <v>LUCIANO BORQUEZ DIAZ</v>
          </cell>
          <cell r="AQ52" t="str">
            <v>CONAF</v>
          </cell>
          <cell r="AS52" t="str">
            <v>En ejecución</v>
          </cell>
          <cell r="AT52" t="str">
            <v>EJECUCIÓN</v>
          </cell>
          <cell r="AU52" t="str">
            <v>En Licitación sin fecha</v>
          </cell>
          <cell r="AV52" t="str">
            <v>C</v>
          </cell>
          <cell r="AW52">
            <v>0.5</v>
          </cell>
          <cell r="AX52" t="str">
            <v>NATALES</v>
          </cell>
        </row>
        <row r="53">
          <cell r="A53">
            <v>30074161</v>
          </cell>
          <cell r="B53">
            <v>31</v>
          </cell>
          <cell r="C53" t="str">
            <v>02</v>
          </cell>
          <cell r="D53" t="str">
            <v>MEJORAMIENTO GESTION TRANSITO AV. E. FREI, PRA. ETAPA, PUNTA</v>
          </cell>
          <cell r="F53">
            <v>0</v>
          </cell>
          <cell r="H53">
            <v>0</v>
          </cell>
          <cell r="I53">
            <v>20849880</v>
          </cell>
          <cell r="J53">
            <v>53525634</v>
          </cell>
          <cell r="K53">
            <v>143304554</v>
          </cell>
          <cell r="L53">
            <v>143304554</v>
          </cell>
          <cell r="M53">
            <v>62803812</v>
          </cell>
          <cell r="N53">
            <v>65215570</v>
          </cell>
          <cell r="O53">
            <v>176899083</v>
          </cell>
          <cell r="P53">
            <v>0</v>
          </cell>
          <cell r="Q53">
            <v>438944841</v>
          </cell>
          <cell r="R53">
            <v>262045758</v>
          </cell>
          <cell r="U53">
            <v>696000</v>
          </cell>
          <cell r="AE53">
            <v>439640841</v>
          </cell>
          <cell r="AF53">
            <v>262045758</v>
          </cell>
          <cell r="AG53">
            <v>177595083</v>
          </cell>
          <cell r="AH53">
            <v>177595242</v>
          </cell>
          <cell r="AI53">
            <v>-26204575</v>
          </cell>
          <cell r="AJ53">
            <v>439641000</v>
          </cell>
          <cell r="AK53">
            <v>439640841</v>
          </cell>
          <cell r="AL53">
            <v>0</v>
          </cell>
          <cell r="AM53">
            <v>0</v>
          </cell>
          <cell r="AN53">
            <v>159</v>
          </cell>
          <cell r="AO53" t="str">
            <v>FNDR</v>
          </cell>
          <cell r="AP53" t="str">
            <v>GERMAN GARRIDO</v>
          </cell>
          <cell r="AQ53" t="str">
            <v>MUNI. PUNTA ARENAS</v>
          </cell>
          <cell r="AS53" t="str">
            <v>EJECUCICÓN NORMAL</v>
          </cell>
          <cell r="AT53" t="str">
            <v>EJECUCIÓN</v>
          </cell>
          <cell r="AU53" t="str">
            <v>EJECUCIÓN NORMAL</v>
          </cell>
          <cell r="AV53" t="str">
            <v>C</v>
          </cell>
          <cell r="AW53">
            <v>0.36</v>
          </cell>
          <cell r="AX53" t="str">
            <v>PUNTA ARENAS</v>
          </cell>
        </row>
        <row r="54">
          <cell r="A54">
            <v>30074232</v>
          </cell>
          <cell r="B54">
            <v>31</v>
          </cell>
          <cell r="C54" t="str">
            <v>02</v>
          </cell>
          <cell r="D54" t="str">
            <v>REPOSICION JARDIN INFANTIL CAPERUCITA ROJA, PUNTA ARENAS EJECUCION</v>
          </cell>
          <cell r="E54">
            <v>122885624</v>
          </cell>
          <cell r="F54">
            <v>122885624</v>
          </cell>
          <cell r="G54">
            <v>148050000</v>
          </cell>
          <cell r="H54">
            <v>147994115</v>
          </cell>
          <cell r="I54">
            <v>65504871</v>
          </cell>
          <cell r="J54">
            <v>65502328</v>
          </cell>
          <cell r="K54">
            <v>15000000</v>
          </cell>
          <cell r="L54">
            <v>14999542</v>
          </cell>
          <cell r="M54">
            <v>41987196</v>
          </cell>
          <cell r="N54">
            <v>41251740</v>
          </cell>
          <cell r="O54">
            <v>735456</v>
          </cell>
          <cell r="P54">
            <v>0</v>
          </cell>
          <cell r="Q54">
            <v>393368805</v>
          </cell>
          <cell r="R54">
            <v>392633349</v>
          </cell>
          <cell r="AE54">
            <v>393368805</v>
          </cell>
          <cell r="AF54">
            <v>392633349</v>
          </cell>
          <cell r="AG54">
            <v>735456</v>
          </cell>
          <cell r="AH54">
            <v>1117651</v>
          </cell>
          <cell r="AI54">
            <v>-24129172</v>
          </cell>
          <cell r="AJ54">
            <v>393751000</v>
          </cell>
          <cell r="AK54">
            <v>647437522</v>
          </cell>
          <cell r="AL54">
            <v>253832922</v>
          </cell>
          <cell r="AM54">
            <v>235795</v>
          </cell>
          <cell r="AN54">
            <v>382195</v>
          </cell>
          <cell r="AO54" t="str">
            <v>FNDR</v>
          </cell>
          <cell r="AP54" t="str">
            <v>ADRIAN MELIAN VIVAR</v>
          </cell>
          <cell r="AQ54" t="str">
            <v>DIR. ARQUITECTURA</v>
          </cell>
          <cell r="AS54" t="str">
            <v>Adjudicada</v>
          </cell>
          <cell r="AT54" t="str">
            <v>EJECUCIÓN</v>
          </cell>
          <cell r="AU54" t="str">
            <v>A la espera de antecedentes de contratación. Fecha  del acta de entrega de terreno 08.09.2010.</v>
          </cell>
          <cell r="AV54" t="str">
            <v>C</v>
          </cell>
          <cell r="AW54">
            <v>0</v>
          </cell>
          <cell r="AX54" t="str">
            <v>PUNTA ARENAS</v>
          </cell>
        </row>
        <row r="55">
          <cell r="A55">
            <v>30074234</v>
          </cell>
          <cell r="B55">
            <v>31</v>
          </cell>
          <cell r="C55" t="str">
            <v>02</v>
          </cell>
          <cell r="D55" t="str">
            <v>NORMALIZACION Y AMPLIACION J. INFANTIL COPITO DE NIEVE, PTO NATALES</v>
          </cell>
          <cell r="H55">
            <v>0</v>
          </cell>
          <cell r="I55">
            <v>1535377</v>
          </cell>
          <cell r="J55">
            <v>0</v>
          </cell>
          <cell r="L55">
            <v>0</v>
          </cell>
          <cell r="N55">
            <v>0</v>
          </cell>
          <cell r="O55">
            <v>1535377</v>
          </cell>
          <cell r="P55">
            <v>0</v>
          </cell>
          <cell r="Q55">
            <v>1535377</v>
          </cell>
          <cell r="R55">
            <v>0</v>
          </cell>
          <cell r="AE55">
            <v>1535377</v>
          </cell>
          <cell r="AF55">
            <v>0</v>
          </cell>
          <cell r="AG55">
            <v>1535377</v>
          </cell>
          <cell r="AH55">
            <v>1535000</v>
          </cell>
          <cell r="AJ55">
            <v>1535000</v>
          </cell>
          <cell r="AK55">
            <v>584914003</v>
          </cell>
          <cell r="AL55">
            <v>583378626</v>
          </cell>
          <cell r="AM55">
            <v>0</v>
          </cell>
          <cell r="AN55">
            <v>-377</v>
          </cell>
          <cell r="AO55" t="str">
            <v>FNDR</v>
          </cell>
          <cell r="AP55" t="str">
            <v>ADRIAN MELIAN VIVAR</v>
          </cell>
          <cell r="AQ55" t="str">
            <v>JUNJI</v>
          </cell>
          <cell r="AS55" t="str">
            <v>Terminado</v>
          </cell>
          <cell r="AT55" t="str">
            <v>EJECUCIÓN</v>
          </cell>
          <cell r="AU55" t="str">
            <v>Terminado.</v>
          </cell>
          <cell r="AV55" t="str">
            <v>C</v>
          </cell>
          <cell r="AW55">
            <v>0</v>
          </cell>
          <cell r="AX55" t="str">
            <v>NATALES</v>
          </cell>
        </row>
        <row r="56">
          <cell r="A56">
            <v>30074310</v>
          </cell>
          <cell r="B56">
            <v>31</v>
          </cell>
          <cell r="C56" t="str">
            <v>02</v>
          </cell>
          <cell r="D56" t="str">
            <v>CONSTRUCCION RECINTO PARA TALLERES LABORALES PROTEGIDOS, PTA ARENAS Diseño)</v>
          </cell>
          <cell r="E56">
            <v>5944950</v>
          </cell>
          <cell r="F56">
            <v>5944950</v>
          </cell>
          <cell r="G56">
            <v>13871550</v>
          </cell>
          <cell r="H56">
            <v>13871550</v>
          </cell>
          <cell r="I56">
            <v>13871550</v>
          </cell>
          <cell r="J56">
            <v>0</v>
          </cell>
          <cell r="K56">
            <v>13871550</v>
          </cell>
          <cell r="L56">
            <v>13871550</v>
          </cell>
          <cell r="M56">
            <v>5945651</v>
          </cell>
          <cell r="N56">
            <v>0</v>
          </cell>
          <cell r="O56">
            <v>5945651</v>
          </cell>
          <cell r="P56">
            <v>5944950</v>
          </cell>
          <cell r="Q56">
            <v>39633701</v>
          </cell>
          <cell r="R56">
            <v>39633000</v>
          </cell>
          <cell r="AE56">
            <v>39633701</v>
          </cell>
          <cell r="AF56">
            <v>39633000</v>
          </cell>
          <cell r="AG56">
            <v>701</v>
          </cell>
          <cell r="AH56">
            <v>1952000</v>
          </cell>
          <cell r="AJ56">
            <v>41585000</v>
          </cell>
          <cell r="AK56">
            <v>40385000</v>
          </cell>
          <cell r="AL56">
            <v>0</v>
          </cell>
          <cell r="AM56">
            <v>751299</v>
          </cell>
          <cell r="AN56">
            <v>1951299</v>
          </cell>
          <cell r="AO56" t="str">
            <v>FNDR</v>
          </cell>
          <cell r="AP56" t="str">
            <v>ADRIAN MELIAN VIVAR</v>
          </cell>
          <cell r="AQ56" t="str">
            <v>MUNI. PUNTA ARENAS</v>
          </cell>
          <cell r="AS56" t="str">
            <v>En ejecución</v>
          </cell>
          <cell r="AT56" t="str">
            <v>DISEÑO</v>
          </cell>
          <cell r="AU56" t="str">
            <v>Publicación en mercado publico  estimada para el 04.10.2010. con apertura técnica para el 21.10.2010. Contemplado en Resol. TR Nº98 del 08.09.2010.</v>
          </cell>
          <cell r="AV56" t="str">
            <v>C</v>
          </cell>
          <cell r="AW56">
            <v>0</v>
          </cell>
          <cell r="AX56" t="str">
            <v>PUNTA ARENAS</v>
          </cell>
        </row>
        <row r="57">
          <cell r="A57">
            <v>30074408</v>
          </cell>
          <cell r="B57">
            <v>31</v>
          </cell>
          <cell r="C57" t="str">
            <v>02</v>
          </cell>
          <cell r="D57" t="str">
            <v>RESTAURACION Y PUESTA EN VALOR CASA STIRLING, WILLIAMS</v>
          </cell>
          <cell r="F57">
            <v>0</v>
          </cell>
          <cell r="H57">
            <v>0</v>
          </cell>
          <cell r="J57">
            <v>0</v>
          </cell>
          <cell r="L57">
            <v>9187076</v>
          </cell>
          <cell r="N57">
            <v>10358700</v>
          </cell>
          <cell r="P57">
            <v>0</v>
          </cell>
          <cell r="Q57">
            <v>19545776</v>
          </cell>
          <cell r="R57">
            <v>19545776</v>
          </cell>
          <cell r="U57">
            <v>5305000</v>
          </cell>
          <cell r="AE57">
            <v>24850776</v>
          </cell>
          <cell r="AF57">
            <v>19545776</v>
          </cell>
          <cell r="AG57">
            <v>5305000</v>
          </cell>
          <cell r="AH57">
            <v>5306224</v>
          </cell>
          <cell r="AJ57">
            <v>24852000</v>
          </cell>
          <cell r="AK57">
            <v>239101107</v>
          </cell>
          <cell r="AL57">
            <v>207356594</v>
          </cell>
          <cell r="AM57">
            <v>6893737</v>
          </cell>
          <cell r="AN57">
            <v>1224</v>
          </cell>
          <cell r="AO57" t="str">
            <v>FNDR-BID-PVP</v>
          </cell>
          <cell r="AP57" t="str">
            <v>ADRIAN MELIAN VIVAR</v>
          </cell>
          <cell r="AQ57" t="str">
            <v>DIBAM</v>
          </cell>
          <cell r="AS57" t="str">
            <v>En ejecución</v>
          </cell>
          <cell r="AT57" t="str">
            <v>EJECUCIÓN</v>
          </cell>
          <cell r="AU57" t="str">
            <v>BID,Pta.Valor.Patrimonio/Terminada 1º etapa,  mandato complementario firmado para licitar 2º etapa. Con saldo asig. Vigente deja saldo por M$ 21.401./ OC:M$14.111,EQUIPTO:M$5.519,CONSULT:1.192,GA:M$579.</v>
          </cell>
          <cell r="AV57" t="str">
            <v>C</v>
          </cell>
          <cell r="AW57">
            <v>0.9</v>
          </cell>
          <cell r="AX57" t="str">
            <v>CABO DE HORNOS</v>
          </cell>
        </row>
        <row r="58">
          <cell r="A58">
            <v>30074675</v>
          </cell>
          <cell r="B58">
            <v>31</v>
          </cell>
          <cell r="C58" t="str">
            <v>02</v>
          </cell>
          <cell r="D58" t="str">
            <v>Reposición LICEO POLIVALENTE HERNANDO DE MAGALLANES, PORVENIR</v>
          </cell>
          <cell r="E58">
            <v>411614639</v>
          </cell>
          <cell r="F58">
            <v>411614639</v>
          </cell>
          <cell r="H58">
            <v>0</v>
          </cell>
          <cell r="I58">
            <v>41187733</v>
          </cell>
          <cell r="J58">
            <v>704102</v>
          </cell>
          <cell r="K58">
            <v>82375466</v>
          </cell>
          <cell r="L58">
            <v>85191874</v>
          </cell>
          <cell r="M58">
            <v>41187733</v>
          </cell>
          <cell r="N58">
            <v>41187733</v>
          </cell>
          <cell r="O58">
            <v>82375466</v>
          </cell>
          <cell r="P58">
            <v>1408204</v>
          </cell>
          <cell r="Q58">
            <v>621073814</v>
          </cell>
          <cell r="R58">
            <v>540106552</v>
          </cell>
          <cell r="U58">
            <v>143643449</v>
          </cell>
          <cell r="AE58">
            <v>764717263</v>
          </cell>
          <cell r="AF58">
            <v>540106552</v>
          </cell>
          <cell r="AG58">
            <v>224610711</v>
          </cell>
          <cell r="AH58">
            <v>221950448</v>
          </cell>
          <cell r="AI58">
            <v>-123563199</v>
          </cell>
          <cell r="AJ58">
            <v>762057000</v>
          </cell>
          <cell r="AK58">
            <v>1725541706</v>
          </cell>
          <cell r="AL58">
            <v>951013247</v>
          </cell>
          <cell r="AM58">
            <v>9811196</v>
          </cell>
          <cell r="AN58">
            <v>-2660263</v>
          </cell>
          <cell r="AO58" t="str">
            <v>FNDR</v>
          </cell>
          <cell r="AP58" t="str">
            <v>MARIO FILOSA ALTAMIRANO</v>
          </cell>
          <cell r="AQ58" t="str">
            <v>DIR. ARQUITECTURA</v>
          </cell>
          <cell r="AS58" t="str">
            <v>En ejecución</v>
          </cell>
          <cell r="AT58" t="str">
            <v>EJECUCIÓN</v>
          </cell>
          <cell r="AU58" t="str">
            <v>En ejecucción normal</v>
          </cell>
          <cell r="AV58" t="str">
            <v>C</v>
          </cell>
          <cell r="AW58">
            <v>0.75</v>
          </cell>
          <cell r="AX58" t="str">
            <v>PORVENIR</v>
          </cell>
        </row>
        <row r="59">
          <cell r="A59">
            <v>30074803</v>
          </cell>
          <cell r="B59">
            <v>31</v>
          </cell>
          <cell r="C59" t="str">
            <v>02</v>
          </cell>
          <cell r="D59" t="str">
            <v>Construcción MINICENTRAL HIDROELECTRICA SENO OBSTRUCCION, NATALES</v>
          </cell>
          <cell r="F59">
            <v>0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P59">
            <v>0</v>
          </cell>
          <cell r="Q59">
            <v>0</v>
          </cell>
          <cell r="R59">
            <v>0</v>
          </cell>
          <cell r="W59">
            <v>18411000</v>
          </cell>
          <cell r="AE59">
            <v>18411000</v>
          </cell>
          <cell r="AF59">
            <v>0</v>
          </cell>
          <cell r="AG59">
            <v>18411000</v>
          </cell>
          <cell r="AH59">
            <v>0</v>
          </cell>
          <cell r="AJ59">
            <v>0</v>
          </cell>
          <cell r="AK59">
            <v>18411000</v>
          </cell>
          <cell r="AL59">
            <v>0</v>
          </cell>
          <cell r="AM59">
            <v>0</v>
          </cell>
          <cell r="AN59">
            <v>-18411000</v>
          </cell>
          <cell r="AO59" t="str">
            <v>FNDR</v>
          </cell>
          <cell r="AP59" t="str">
            <v>LUCIANO BORQUEZ DIAZ</v>
          </cell>
          <cell r="AQ59" t="str">
            <v>SEREMI MINERIA</v>
          </cell>
          <cell r="AS59" t="str">
            <v>Convenio en Trámite</v>
          </cell>
          <cell r="AT59" t="str">
            <v>EJECUCIÓN</v>
          </cell>
          <cell r="AU59" t="str">
            <v>Sin Asignación.  Sin R.S, Cambio de Unidad Técnica</v>
          </cell>
          <cell r="AV59" t="str">
            <v>I</v>
          </cell>
          <cell r="AW59">
            <v>0</v>
          </cell>
          <cell r="AX59" t="str">
            <v>NATALES</v>
          </cell>
        </row>
        <row r="60">
          <cell r="A60">
            <v>30075545</v>
          </cell>
          <cell r="B60">
            <v>31</v>
          </cell>
          <cell r="C60" t="str">
            <v>02</v>
          </cell>
          <cell r="D60" t="str">
            <v>Reposición RUTA Y-905, WILLIAMS - NAVARINO, VARIOS SECTORES (DISEÑO)</v>
          </cell>
          <cell r="F60">
            <v>0</v>
          </cell>
          <cell r="G60">
            <v>832000</v>
          </cell>
          <cell r="H60">
            <v>0</v>
          </cell>
          <cell r="J60">
            <v>0</v>
          </cell>
          <cell r="K60">
            <v>68803750</v>
          </cell>
          <cell r="L60">
            <v>0</v>
          </cell>
          <cell r="N60">
            <v>0</v>
          </cell>
          <cell r="O60">
            <v>67158000</v>
          </cell>
          <cell r="P60">
            <v>67970874</v>
          </cell>
          <cell r="Q60">
            <v>67158000</v>
          </cell>
          <cell r="R60">
            <v>67970874</v>
          </cell>
          <cell r="S60">
            <v>67158000</v>
          </cell>
          <cell r="U60">
            <v>18402500</v>
          </cell>
          <cell r="W60">
            <v>20737477</v>
          </cell>
          <cell r="AE60">
            <v>173455977</v>
          </cell>
          <cell r="AF60">
            <v>67970874</v>
          </cell>
          <cell r="AG60">
            <v>105485103</v>
          </cell>
          <cell r="AH60">
            <v>97337126</v>
          </cell>
          <cell r="AJ60">
            <v>165308000</v>
          </cell>
          <cell r="AK60">
            <v>467546677</v>
          </cell>
          <cell r="AL60">
            <v>270611700</v>
          </cell>
          <cell r="AM60">
            <v>23479000</v>
          </cell>
          <cell r="AN60">
            <v>-8147977</v>
          </cell>
          <cell r="AO60" t="str">
            <v>FNDR MMG</v>
          </cell>
          <cell r="AP60" t="str">
            <v>MARIO FILOSA ALTAMIRANO</v>
          </cell>
          <cell r="AQ60" t="str">
            <v>DIR. VIALIDAD</v>
          </cell>
          <cell r="AS60" t="str">
            <v>En ejecución</v>
          </cell>
          <cell r="AT60" t="str">
            <v>DISEÑO</v>
          </cell>
          <cell r="AU60" t="str">
            <v>En ejecución normal</v>
          </cell>
          <cell r="AV60" t="str">
            <v>C</v>
          </cell>
          <cell r="AW60">
            <v>0.6</v>
          </cell>
          <cell r="AX60" t="str">
            <v>CABO DE HORNOS</v>
          </cell>
        </row>
        <row r="61">
          <cell r="A61">
            <v>30075924</v>
          </cell>
          <cell r="B61">
            <v>31</v>
          </cell>
          <cell r="C61" t="str">
            <v>02</v>
          </cell>
          <cell r="D61" t="str">
            <v>NORMALIZACION CUARTELES FRONTERIZOS PREFECTURA MAGALLANES</v>
          </cell>
          <cell r="E61">
            <v>32334728</v>
          </cell>
          <cell r="F61">
            <v>0</v>
          </cell>
          <cell r="H61">
            <v>0</v>
          </cell>
          <cell r="I61">
            <v>149892289</v>
          </cell>
          <cell r="J61">
            <v>170733013</v>
          </cell>
          <cell r="K61">
            <v>49493000</v>
          </cell>
          <cell r="L61">
            <v>49492796</v>
          </cell>
          <cell r="M61">
            <v>40000000</v>
          </cell>
          <cell r="N61">
            <v>39999034</v>
          </cell>
          <cell r="O61">
            <v>2307308</v>
          </cell>
          <cell r="P61">
            <v>0</v>
          </cell>
          <cell r="Q61">
            <v>262532151</v>
          </cell>
          <cell r="R61">
            <v>260224843</v>
          </cell>
          <cell r="W61">
            <v>50000000</v>
          </cell>
          <cell r="AA61">
            <v>50000000</v>
          </cell>
          <cell r="AC61">
            <v>125008380</v>
          </cell>
          <cell r="AE61">
            <v>487540531</v>
          </cell>
          <cell r="AF61">
            <v>260224843</v>
          </cell>
          <cell r="AG61">
            <v>227315688</v>
          </cell>
          <cell r="AH61">
            <v>299674157</v>
          </cell>
          <cell r="AI61">
            <v>-13319421</v>
          </cell>
          <cell r="AJ61">
            <v>559899000</v>
          </cell>
          <cell r="AK61">
            <v>893010355</v>
          </cell>
          <cell r="AL61">
            <v>405468858</v>
          </cell>
          <cell r="AM61">
            <v>966</v>
          </cell>
          <cell r="AN61">
            <v>72358469</v>
          </cell>
          <cell r="AO61" t="str">
            <v>FNDR</v>
          </cell>
          <cell r="AP61" t="str">
            <v>ADRIAN MELIAN VIVAR</v>
          </cell>
          <cell r="AQ61" t="str">
            <v>DIR. ARQUITECTURA</v>
          </cell>
          <cell r="AS61" t="str">
            <v>En ejecución</v>
          </cell>
          <cell r="AT61" t="str">
            <v>EJECUCIÓN</v>
          </cell>
          <cell r="AU61" t="str">
            <v>PROYECTO INTEGRAL:ADJUDICADOS 4 GRUPOS DE RETENES, DE UN TOTAL DE 7GRUPOS.
A LA FECHA QUEDA UN SALDO POR ADJUDICAR DE M$ 451.405. PARA LICITAR (EN 2º SEMESTRE-DIC) LOS SIGUIENTES RETENES: DOROTEA,CASAS VIEJAS(NAT);CAÑADON GRANDE MONTE AYMOND;PTO.TORO PTO.</v>
          </cell>
          <cell r="AV61" t="str">
            <v>C</v>
          </cell>
          <cell r="AW61">
            <v>0.6</v>
          </cell>
          <cell r="AX61" t="str">
            <v>Intercomunal</v>
          </cell>
        </row>
        <row r="62">
          <cell r="A62">
            <v>30076025</v>
          </cell>
          <cell r="B62">
            <v>31</v>
          </cell>
          <cell r="C62" t="str">
            <v>02</v>
          </cell>
          <cell r="D62" t="str">
            <v>RESTAURACION Y OBRAS ANEXAS FARO ISLA MAGDALENA (DISEÑO)</v>
          </cell>
          <cell r="F62">
            <v>0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>
            <v>3084000</v>
          </cell>
          <cell r="P62">
            <v>0</v>
          </cell>
          <cell r="Q62">
            <v>3084000</v>
          </cell>
          <cell r="R62">
            <v>0</v>
          </cell>
          <cell r="AE62">
            <v>3084000</v>
          </cell>
          <cell r="AF62">
            <v>0</v>
          </cell>
          <cell r="AG62">
            <v>3084000</v>
          </cell>
          <cell r="AH62">
            <v>3950000</v>
          </cell>
          <cell r="AJ62">
            <v>3950000</v>
          </cell>
          <cell r="AK62">
            <v>32670000</v>
          </cell>
          <cell r="AL62">
            <v>29578491</v>
          </cell>
          <cell r="AM62">
            <v>7509</v>
          </cell>
          <cell r="AN62">
            <v>866000</v>
          </cell>
          <cell r="AO62" t="str">
            <v>FNDR-BID-PVP</v>
          </cell>
          <cell r="AP62" t="str">
            <v>ADRIAN MELIAN VIVAR</v>
          </cell>
          <cell r="AQ62" t="str">
            <v>DIR. ARQUITECTURA</v>
          </cell>
          <cell r="AS62" t="str">
            <v>En ejecución</v>
          </cell>
          <cell r="AT62" t="str">
            <v>DISEÑO</v>
          </cell>
          <cell r="AU62" t="str">
            <v>En ejecución, contrato contempla períodos de corrección y de aprobación por parte de los organismos implicados.saldo por pagar para ultimo e.p :M$ 9.252.</v>
          </cell>
          <cell r="AV62" t="str">
            <v>C</v>
          </cell>
          <cell r="AW62">
            <v>0.7</v>
          </cell>
          <cell r="AX62" t="str">
            <v>Intercomunal</v>
          </cell>
        </row>
        <row r="63">
          <cell r="A63">
            <v>30076086</v>
          </cell>
          <cell r="B63">
            <v>31</v>
          </cell>
          <cell r="C63" t="str">
            <v>02</v>
          </cell>
          <cell r="D63" t="str">
            <v>RESTAURACION CEMENTERIO YAGAN BAHIA DE MEJILLONES</v>
          </cell>
          <cell r="F63">
            <v>0</v>
          </cell>
          <cell r="H63">
            <v>0</v>
          </cell>
          <cell r="J63">
            <v>0</v>
          </cell>
          <cell r="L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Y63">
            <v>17587427</v>
          </cell>
          <cell r="AE63">
            <v>17587427</v>
          </cell>
          <cell r="AF63">
            <v>0</v>
          </cell>
          <cell r="AG63">
            <v>17587427</v>
          </cell>
          <cell r="AH63">
            <v>0</v>
          </cell>
          <cell r="AJ63">
            <v>0</v>
          </cell>
          <cell r="AK63">
            <v>17817000</v>
          </cell>
          <cell r="AL63">
            <v>229573</v>
          </cell>
          <cell r="AM63">
            <v>0</v>
          </cell>
          <cell r="AN63">
            <v>-17587427</v>
          </cell>
          <cell r="AO63" t="str">
            <v>FNDR-BID-PVP</v>
          </cell>
          <cell r="AP63" t="str">
            <v>ADRIAN MELIAN VIVAR</v>
          </cell>
          <cell r="AQ63" t="str">
            <v>DIBAM</v>
          </cell>
          <cell r="AS63" t="str">
            <v>Convenio en Trámite</v>
          </cell>
          <cell r="AU63" t="str">
            <v>A la Espera de RS para proceso 2010, Mandato pendiente con la DIBAM.</v>
          </cell>
          <cell r="AV63" t="str">
            <v>I</v>
          </cell>
          <cell r="AW63">
            <v>0</v>
          </cell>
          <cell r="AX63" t="str">
            <v>Intercomunal</v>
          </cell>
        </row>
        <row r="64">
          <cell r="A64">
            <v>30076091</v>
          </cell>
          <cell r="B64">
            <v>31</v>
          </cell>
          <cell r="C64" t="str">
            <v>02</v>
          </cell>
          <cell r="D64" t="str">
            <v>MEJORAMIENTO EXTERIOR PALACIO BRAUN MENENDEZ, PUNTA ARENAS</v>
          </cell>
          <cell r="F64">
            <v>0</v>
          </cell>
          <cell r="H64">
            <v>0</v>
          </cell>
          <cell r="J64">
            <v>0</v>
          </cell>
          <cell r="L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W64">
            <v>90000000</v>
          </cell>
          <cell r="Y64">
            <v>90000000</v>
          </cell>
          <cell r="AA64">
            <v>90000000</v>
          </cell>
          <cell r="AC64">
            <v>45000000</v>
          </cell>
          <cell r="AE64">
            <v>315000000</v>
          </cell>
          <cell r="AF64">
            <v>0</v>
          </cell>
          <cell r="AG64">
            <v>315000000</v>
          </cell>
          <cell r="AH64">
            <v>20698000</v>
          </cell>
          <cell r="AJ64">
            <v>20698000</v>
          </cell>
          <cell r="AK64">
            <v>942657000</v>
          </cell>
          <cell r="AM64">
            <v>627657000</v>
          </cell>
          <cell r="AN64">
            <v>-294302000</v>
          </cell>
          <cell r="AO64" t="str">
            <v>FNDR-BID-PVP</v>
          </cell>
          <cell r="AP64" t="str">
            <v>ADRIAN MELIAN VIVAR</v>
          </cell>
          <cell r="AQ64" t="str">
            <v>DIR. ARQUITECTURA</v>
          </cell>
          <cell r="AR64" t="str">
            <v>N</v>
          </cell>
          <cell r="AS64" t="str">
            <v>En Licitación</v>
          </cell>
          <cell r="AT64" t="str">
            <v>EJECUCIÓN</v>
          </cell>
          <cell r="AV64" t="str">
            <v>L</v>
          </cell>
          <cell r="AX64" t="str">
            <v>PUNTA ARENAS</v>
          </cell>
        </row>
        <row r="65">
          <cell r="A65">
            <v>30076103</v>
          </cell>
          <cell r="B65">
            <v>31</v>
          </cell>
          <cell r="C65" t="str">
            <v>02</v>
          </cell>
          <cell r="D65" t="str">
            <v>CONSTRUCCION CALLE MANUEL RODRIGUEZ SUR, PUNTA ARENAS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P65">
            <v>0</v>
          </cell>
          <cell r="Q65">
            <v>0</v>
          </cell>
          <cell r="R65">
            <v>0</v>
          </cell>
          <cell r="W65">
            <v>78425000</v>
          </cell>
          <cell r="AE65">
            <v>78425000</v>
          </cell>
          <cell r="AF65">
            <v>0</v>
          </cell>
          <cell r="AG65">
            <v>78425000</v>
          </cell>
          <cell r="AH65">
            <v>74401000</v>
          </cell>
          <cell r="AJ65">
            <v>74401000</v>
          </cell>
          <cell r="AK65">
            <v>1403384000</v>
          </cell>
          <cell r="AM65">
            <v>1324959000</v>
          </cell>
          <cell r="AN65">
            <v>-4024000</v>
          </cell>
          <cell r="AO65" t="str">
            <v>FNDR TRANS II</v>
          </cell>
          <cell r="AP65" t="str">
            <v>MARIO FILOSA ALTAMIRANO</v>
          </cell>
          <cell r="AQ65" t="str">
            <v>SERVIU</v>
          </cell>
          <cell r="AR65" t="str">
            <v>N</v>
          </cell>
          <cell r="AS65" t="str">
            <v>Mandato en trámite</v>
          </cell>
          <cell r="AT65" t="str">
            <v>EJECUCIÓN</v>
          </cell>
          <cell r="AV65" t="str">
            <v>I</v>
          </cell>
          <cell r="AX65" t="str">
            <v>PUNTA ARENAS</v>
          </cell>
        </row>
        <row r="66">
          <cell r="A66">
            <v>30076114</v>
          </cell>
          <cell r="B66">
            <v>31</v>
          </cell>
          <cell r="C66" t="str">
            <v>02</v>
          </cell>
          <cell r="D66" t="str">
            <v>MEJORAMIENTO PLAZA ESMERALDA Y SU ENTORNO BARRIO PRAT, PUNTA</v>
          </cell>
          <cell r="F66">
            <v>0</v>
          </cell>
          <cell r="H66">
            <v>0</v>
          </cell>
          <cell r="I66">
            <v>37051006</v>
          </cell>
          <cell r="J66">
            <v>40444010</v>
          </cell>
          <cell r="K66">
            <v>122257361</v>
          </cell>
          <cell r="L66">
            <v>84555346</v>
          </cell>
          <cell r="M66">
            <v>60172124</v>
          </cell>
          <cell r="N66">
            <v>59024710</v>
          </cell>
          <cell r="O66">
            <v>4992934</v>
          </cell>
          <cell r="P66">
            <v>0</v>
          </cell>
          <cell r="Q66">
            <v>189017000</v>
          </cell>
          <cell r="R66">
            <v>184024066</v>
          </cell>
          <cell r="AE66">
            <v>189017000</v>
          </cell>
          <cell r="AF66">
            <v>184024066</v>
          </cell>
          <cell r="AG66">
            <v>4992934</v>
          </cell>
          <cell r="AH66">
            <v>5931934</v>
          </cell>
          <cell r="AI66">
            <v>-18916751</v>
          </cell>
          <cell r="AJ66">
            <v>189956000</v>
          </cell>
          <cell r="AK66">
            <v>189931507</v>
          </cell>
          <cell r="AL66">
            <v>0</v>
          </cell>
          <cell r="AM66">
            <v>914507</v>
          </cell>
          <cell r="AN66">
            <v>939000</v>
          </cell>
          <cell r="AO66" t="str">
            <v>FNDR</v>
          </cell>
          <cell r="AP66" t="str">
            <v>LUCIANO BORQUEZ DIAZ</v>
          </cell>
          <cell r="AQ66" t="str">
            <v>MUNI. PUNTA ARENAS</v>
          </cell>
          <cell r="AS66" t="str">
            <v>En ejecución</v>
          </cell>
          <cell r="AT66" t="str">
            <v>EJECUCIÓN</v>
          </cell>
          <cell r="AU66" t="str">
            <v>A la espera de segundo Estado de Pago por avance de obra.</v>
          </cell>
          <cell r="AV66" t="str">
            <v>C</v>
          </cell>
          <cell r="AW66">
            <v>0.3</v>
          </cell>
          <cell r="AX66" t="str">
            <v>PUNTA ARENAS</v>
          </cell>
        </row>
        <row r="67">
          <cell r="A67">
            <v>30076461</v>
          </cell>
          <cell r="B67">
            <v>31</v>
          </cell>
          <cell r="C67" t="str">
            <v>02</v>
          </cell>
          <cell r="D67" t="str">
            <v>AMPLIACION Y MEJORAMIENTO CUARTEL OCTAVA CIA. DE BOMBEROS, PUNTA ARENAS</v>
          </cell>
          <cell r="F67">
            <v>0</v>
          </cell>
          <cell r="G67">
            <v>15752759</v>
          </cell>
          <cell r="H67">
            <v>15752759</v>
          </cell>
          <cell r="I67">
            <v>66772675</v>
          </cell>
          <cell r="J67">
            <v>62767868</v>
          </cell>
          <cell r="K67">
            <v>37099141</v>
          </cell>
          <cell r="L67">
            <v>37099141</v>
          </cell>
          <cell r="M67">
            <v>69795692</v>
          </cell>
          <cell r="N67">
            <v>61034899</v>
          </cell>
          <cell r="O67">
            <v>60906249</v>
          </cell>
          <cell r="P67">
            <v>46815374</v>
          </cell>
          <cell r="Q67">
            <v>237560916</v>
          </cell>
          <cell r="R67">
            <v>223470041</v>
          </cell>
          <cell r="U67">
            <v>56766893</v>
          </cell>
          <cell r="AE67">
            <v>294327809</v>
          </cell>
          <cell r="AF67">
            <v>223470041</v>
          </cell>
          <cell r="AG67">
            <v>70857768</v>
          </cell>
          <cell r="AH67">
            <v>92613959</v>
          </cell>
          <cell r="AI67">
            <v>-30985000</v>
          </cell>
          <cell r="AJ67">
            <v>316084000</v>
          </cell>
          <cell r="AK67">
            <v>309850000</v>
          </cell>
          <cell r="AL67">
            <v>0</v>
          </cell>
          <cell r="AM67">
            <v>15522191</v>
          </cell>
          <cell r="AN67">
            <v>21756191</v>
          </cell>
          <cell r="AO67" t="str">
            <v>FNDR</v>
          </cell>
          <cell r="AP67" t="str">
            <v>ADRIAN MELIAN VIVAR</v>
          </cell>
          <cell r="AQ67" t="str">
            <v>MUNI. PUNTA ARENAS</v>
          </cell>
          <cell r="AS67" t="str">
            <v>En Licitación</v>
          </cell>
          <cell r="AT67" t="str">
            <v>EJECUCIÓN</v>
          </cell>
          <cell r="AU67" t="str">
            <v>EJECUCION NORMAL</v>
          </cell>
          <cell r="AV67" t="str">
            <v>C</v>
          </cell>
          <cell r="AW67">
            <v>0</v>
          </cell>
          <cell r="AX67" t="str">
            <v>PUNTA ARENAS</v>
          </cell>
        </row>
        <row r="68">
          <cell r="A68">
            <v>30076521</v>
          </cell>
          <cell r="B68">
            <v>31</v>
          </cell>
          <cell r="C68" t="str">
            <v>02</v>
          </cell>
          <cell r="D68" t="str">
            <v>CONSTRUCCIÓN ACOMETIDA GAS NATURAL VILLA TEHUELCHE, LAGUNA BLANCA</v>
          </cell>
          <cell r="F68">
            <v>0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P68">
            <v>1638811</v>
          </cell>
          <cell r="Q68">
            <v>0</v>
          </cell>
          <cell r="R68">
            <v>1638811</v>
          </cell>
          <cell r="W68">
            <v>55730000</v>
          </cell>
          <cell r="Y68">
            <v>55730000</v>
          </cell>
          <cell r="AC68">
            <v>55730000</v>
          </cell>
          <cell r="AE68">
            <v>167190000</v>
          </cell>
          <cell r="AF68">
            <v>1638811</v>
          </cell>
          <cell r="AG68">
            <v>165551189</v>
          </cell>
          <cell r="AH68">
            <v>59649189</v>
          </cell>
          <cell r="AJ68">
            <v>61288000</v>
          </cell>
          <cell r="AK68">
            <v>167190000</v>
          </cell>
          <cell r="AL68">
            <v>0</v>
          </cell>
          <cell r="AM68">
            <v>0</v>
          </cell>
          <cell r="AN68">
            <v>-105902000</v>
          </cell>
          <cell r="AO68" t="str">
            <v>FNDR</v>
          </cell>
          <cell r="AP68" t="str">
            <v>GERMAN GARRIDO</v>
          </cell>
          <cell r="AQ68" t="str">
            <v>MUNI. LAGUNA BLANCA</v>
          </cell>
          <cell r="AS68" t="str">
            <v>En adjudicación</v>
          </cell>
          <cell r="AT68" t="str">
            <v>EJECUCIÓN</v>
          </cell>
          <cell r="AU68" t="str">
            <v>En proceso adjudicación</v>
          </cell>
          <cell r="AV68" t="str">
            <v>C</v>
          </cell>
          <cell r="AW68">
            <v>0</v>
          </cell>
          <cell r="AX68" t="str">
            <v>LAGUNA BLANCA</v>
          </cell>
        </row>
        <row r="69">
          <cell r="A69">
            <v>30076653</v>
          </cell>
          <cell r="B69">
            <v>31</v>
          </cell>
          <cell r="C69" t="str">
            <v>02</v>
          </cell>
          <cell r="D69" t="str">
            <v>MEJORAMIENTO RUTA COSTERA VILLA UKIKA - AEROPUERTO, WILLIAMS (DISEÑO)</v>
          </cell>
          <cell r="E69">
            <v>36187650</v>
          </cell>
          <cell r="F69">
            <v>0</v>
          </cell>
          <cell r="G69">
            <v>13267250</v>
          </cell>
          <cell r="H69">
            <v>0</v>
          </cell>
          <cell r="I69">
            <v>2410000</v>
          </cell>
          <cell r="J69">
            <v>36187650</v>
          </cell>
          <cell r="K69">
            <v>58319438</v>
          </cell>
          <cell r="L69">
            <v>0</v>
          </cell>
          <cell r="M69">
            <v>46657988</v>
          </cell>
          <cell r="N69">
            <v>58212438</v>
          </cell>
          <cell r="O69">
            <v>1700800</v>
          </cell>
          <cell r="P69">
            <v>4163000</v>
          </cell>
          <cell r="Q69">
            <v>96100888</v>
          </cell>
          <cell r="R69">
            <v>98563088</v>
          </cell>
          <cell r="S69">
            <v>18500875</v>
          </cell>
          <cell r="U69">
            <v>29597110</v>
          </cell>
          <cell r="W69">
            <v>200000</v>
          </cell>
          <cell r="Y69">
            <v>100000</v>
          </cell>
          <cell r="AE69">
            <v>144498873</v>
          </cell>
          <cell r="AF69">
            <v>98563088</v>
          </cell>
          <cell r="AG69">
            <v>45935785</v>
          </cell>
          <cell r="AH69">
            <v>36685912</v>
          </cell>
          <cell r="AJ69">
            <v>135249000</v>
          </cell>
          <cell r="AK69">
            <v>253114104</v>
          </cell>
          <cell r="AL69">
            <v>108615231</v>
          </cell>
          <cell r="AM69">
            <v>0</v>
          </cell>
          <cell r="AN69">
            <v>-9249873</v>
          </cell>
          <cell r="AO69" t="str">
            <v>FNDR MMG</v>
          </cell>
          <cell r="AP69" t="str">
            <v>MARIO FILOSA ALTAMIRANO</v>
          </cell>
          <cell r="AQ69" t="str">
            <v>DIR. VIALIDAD</v>
          </cell>
          <cell r="AS69" t="str">
            <v>En ejecución</v>
          </cell>
          <cell r="AT69" t="str">
            <v>DISEÑO</v>
          </cell>
          <cell r="AU69" t="str">
            <v>En ejecución normal.</v>
          </cell>
          <cell r="AV69" t="str">
            <v>C</v>
          </cell>
          <cell r="AW69">
            <v>0.6</v>
          </cell>
          <cell r="AX69" t="str">
            <v>CABO DE HORNOS</v>
          </cell>
        </row>
        <row r="70">
          <cell r="A70">
            <v>30076821</v>
          </cell>
          <cell r="B70">
            <v>31</v>
          </cell>
          <cell r="C70" t="str">
            <v>02</v>
          </cell>
          <cell r="D70" t="str">
            <v>REPOSICION SERVICIO MEDICO LEGAL, NATALES EJECUCION Equipos e equipamiento</v>
          </cell>
          <cell r="G70">
            <v>50000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O70">
            <v>21598700</v>
          </cell>
          <cell r="P70">
            <v>676428</v>
          </cell>
          <cell r="Q70">
            <v>21598700</v>
          </cell>
          <cell r="R70">
            <v>676428</v>
          </cell>
          <cell r="S70">
            <v>22946300</v>
          </cell>
          <cell r="AC70">
            <v>200000</v>
          </cell>
          <cell r="AE70">
            <v>44745000</v>
          </cell>
          <cell r="AF70">
            <v>676428</v>
          </cell>
          <cell r="AG70">
            <v>44068572</v>
          </cell>
          <cell r="AH70">
            <v>44780572</v>
          </cell>
          <cell r="AJ70">
            <v>45457000</v>
          </cell>
          <cell r="AK70">
            <v>44745000</v>
          </cell>
          <cell r="AM70">
            <v>0</v>
          </cell>
          <cell r="AN70">
            <v>712000</v>
          </cell>
          <cell r="AO70" t="str">
            <v>FNDR</v>
          </cell>
          <cell r="AP70" t="str">
            <v>MARIO FILOSA ALTAMIRANO</v>
          </cell>
          <cell r="AQ70" t="str">
            <v>Servicio Médico Legal</v>
          </cell>
          <cell r="AS70" t="str">
            <v>En ejecución</v>
          </cell>
          <cell r="AT70" t="str">
            <v>EJECUCIÓN</v>
          </cell>
          <cell r="AU70" t="str">
            <v>En ejecución equipos e equipamiento</v>
          </cell>
          <cell r="AV70" t="str">
            <v>C</v>
          </cell>
          <cell r="AW70">
            <v>0.05</v>
          </cell>
          <cell r="AX70" t="str">
            <v>NATALES</v>
          </cell>
        </row>
        <row r="71">
          <cell r="A71">
            <v>30077141</v>
          </cell>
          <cell r="B71">
            <v>31</v>
          </cell>
          <cell r="C71" t="str">
            <v>02</v>
          </cell>
          <cell r="D71" t="str">
            <v>AMPLIACION Y REMODELACION SERVICIO MEDICO LEGAL DE PUNTA ARENAS (DISEÑO)</v>
          </cell>
          <cell r="E71">
            <v>29682</v>
          </cell>
          <cell r="F71">
            <v>0</v>
          </cell>
          <cell r="H71">
            <v>0</v>
          </cell>
          <cell r="I71">
            <v>25846246</v>
          </cell>
          <cell r="J71">
            <v>10769269</v>
          </cell>
          <cell r="K71">
            <v>17355977.3</v>
          </cell>
          <cell r="L71">
            <v>15076977</v>
          </cell>
          <cell r="N71">
            <v>0</v>
          </cell>
          <cell r="O71">
            <v>12923123</v>
          </cell>
          <cell r="P71">
            <v>12923123</v>
          </cell>
          <cell r="Q71">
            <v>38769369</v>
          </cell>
          <cell r="R71">
            <v>38769369</v>
          </cell>
          <cell r="U71">
            <v>4307707.7</v>
          </cell>
          <cell r="AE71">
            <v>43077076.7</v>
          </cell>
          <cell r="AF71">
            <v>38769369</v>
          </cell>
          <cell r="AG71">
            <v>4307707.700000003</v>
          </cell>
          <cell r="AH71">
            <v>6617631</v>
          </cell>
          <cell r="AJ71">
            <v>45387000</v>
          </cell>
          <cell r="AK71">
            <v>45386077</v>
          </cell>
          <cell r="AL71">
            <v>0</v>
          </cell>
          <cell r="AM71">
            <v>2309000.299999997</v>
          </cell>
          <cell r="AN71">
            <v>2309923.299999997</v>
          </cell>
          <cell r="AO71" t="str">
            <v>FNDR</v>
          </cell>
          <cell r="AP71" t="str">
            <v>ADRIAN MELIAN VIVAR</v>
          </cell>
          <cell r="AQ71" t="str">
            <v>DIR. ARQUITECTURA</v>
          </cell>
          <cell r="AS71" t="str">
            <v>En Licitación</v>
          </cell>
          <cell r="AT71" t="str">
            <v>DISEÑO</v>
          </cell>
          <cell r="AU71" t="str">
            <v>Publicación en mercado publico  estimada para 1º quincena de octubre. Contemplado en Resol. TR Nº 89 del 26.08.2010.</v>
          </cell>
          <cell r="AV71" t="str">
            <v>C</v>
          </cell>
          <cell r="AW71">
            <v>0</v>
          </cell>
          <cell r="AX71" t="str">
            <v>PUNTA ARENAS</v>
          </cell>
        </row>
        <row r="72">
          <cell r="A72">
            <v>30077289</v>
          </cell>
          <cell r="B72">
            <v>31</v>
          </cell>
          <cell r="C72" t="str">
            <v>01</v>
          </cell>
          <cell r="D72" t="str">
            <v>DIAGNOSTICO Y LEVANTAMIENTO PLAN DESARROLLO TURISTICO, R. VERDE</v>
          </cell>
          <cell r="F72">
            <v>0</v>
          </cell>
          <cell r="H72">
            <v>0</v>
          </cell>
          <cell r="J72">
            <v>0</v>
          </cell>
          <cell r="L72">
            <v>0</v>
          </cell>
          <cell r="P72">
            <v>0</v>
          </cell>
          <cell r="Q72">
            <v>0</v>
          </cell>
          <cell r="R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25273000</v>
          </cell>
          <cell r="AL72">
            <v>0</v>
          </cell>
          <cell r="AM72">
            <v>25273000</v>
          </cell>
          <cell r="AN72">
            <v>0</v>
          </cell>
          <cell r="AO72" t="str">
            <v>FNDR</v>
          </cell>
          <cell r="AP72" t="str">
            <v>LUCIANO BORQUEZ DIAZ</v>
          </cell>
          <cell r="AQ72" t="str">
            <v>MUNI. RIO VERDE</v>
          </cell>
          <cell r="AS72" t="str">
            <v>Identificación</v>
          </cell>
          <cell r="AU72" t="str">
            <v>Mandato postergado.</v>
          </cell>
          <cell r="AV72" t="str">
            <v>P</v>
          </cell>
          <cell r="AW72">
            <v>0</v>
          </cell>
          <cell r="AX72" t="str">
            <v>Río VERDE</v>
          </cell>
        </row>
        <row r="73">
          <cell r="A73">
            <v>30077291</v>
          </cell>
          <cell r="B73">
            <v>31</v>
          </cell>
          <cell r="C73" t="str">
            <v>02</v>
          </cell>
          <cell r="D73" t="str">
            <v>INSTALACION SISTEMA AUTOGENERACION ELECTRICA ERNC, R.VERDE</v>
          </cell>
          <cell r="F73">
            <v>0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P73">
            <v>0</v>
          </cell>
          <cell r="Q73">
            <v>0</v>
          </cell>
          <cell r="R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32662000</v>
          </cell>
          <cell r="AL73">
            <v>0</v>
          </cell>
          <cell r="AM73">
            <v>32662000</v>
          </cell>
          <cell r="AN73">
            <v>0</v>
          </cell>
          <cell r="AO73" t="str">
            <v>FNDR PER</v>
          </cell>
          <cell r="AP73" t="str">
            <v>LUCIANO BORQUEZ DIAZ</v>
          </cell>
          <cell r="AQ73" t="str">
            <v>MUNI. RIO VERDE</v>
          </cell>
          <cell r="AS73" t="str">
            <v>Identificación</v>
          </cell>
          <cell r="AT73" t="str">
            <v>EJECUCIÓN</v>
          </cell>
          <cell r="AU73" t="str">
            <v>En proceso de Rate 2012, para adelantar 2011 y postular provisión energización.</v>
          </cell>
          <cell r="AV73" t="str">
            <v>I</v>
          </cell>
          <cell r="AW73">
            <v>0</v>
          </cell>
          <cell r="AX73" t="str">
            <v>Río VERDE</v>
          </cell>
        </row>
        <row r="74">
          <cell r="A74">
            <v>30077956</v>
          </cell>
          <cell r="B74">
            <v>31</v>
          </cell>
          <cell r="C74" t="str">
            <v>02</v>
          </cell>
          <cell r="D74" t="str">
            <v>MEJORAMIENTO CAMINOS RURALES PAMPA REDONDA,VRSALOVIC,VARILLAS,PARENA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  <cell r="P74">
            <v>0</v>
          </cell>
          <cell r="Q74">
            <v>0</v>
          </cell>
          <cell r="R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106586000</v>
          </cell>
          <cell r="AL74">
            <v>0</v>
          </cell>
          <cell r="AM74">
            <v>106586000</v>
          </cell>
          <cell r="AN74">
            <v>0</v>
          </cell>
          <cell r="AO74" t="str">
            <v>FNDR TRANS</v>
          </cell>
          <cell r="AP74" t="str">
            <v>GERMAN GARRIDO</v>
          </cell>
          <cell r="AQ74" t="str">
            <v>MUNI. PUNTA ARENAS</v>
          </cell>
          <cell r="AS74" t="str">
            <v>Espera Mandato </v>
          </cell>
          <cell r="AT74" t="str">
            <v>EJECUCIÓN</v>
          </cell>
          <cell r="AU74" t="str">
            <v>La Mun PArenas propuso cambio U Técnica a Dirección Vialidad</v>
          </cell>
          <cell r="AV74" t="str">
            <v>P</v>
          </cell>
          <cell r="AW74">
            <v>0</v>
          </cell>
          <cell r="AX74" t="str">
            <v>PUNTA ARENAS</v>
          </cell>
        </row>
        <row r="75">
          <cell r="A75">
            <v>30078029</v>
          </cell>
          <cell r="B75">
            <v>31</v>
          </cell>
          <cell r="C75" t="str">
            <v>02</v>
          </cell>
          <cell r="D75" t="str">
            <v>CONSTRUCCION CASA DE HOSPEDAJE, PUNTA ARENAS (ejecucion)</v>
          </cell>
          <cell r="E75">
            <v>29682</v>
          </cell>
          <cell r="F75">
            <v>29682</v>
          </cell>
          <cell r="H75">
            <v>0</v>
          </cell>
          <cell r="I75">
            <v>84139748</v>
          </cell>
          <cell r="J75">
            <v>84139748</v>
          </cell>
          <cell r="K75">
            <v>54414521</v>
          </cell>
          <cell r="L75">
            <v>54414521</v>
          </cell>
          <cell r="M75">
            <v>55710107</v>
          </cell>
          <cell r="N75">
            <v>55680107</v>
          </cell>
          <cell r="O75">
            <v>115803856</v>
          </cell>
          <cell r="P75">
            <v>53239371</v>
          </cell>
          <cell r="Q75">
            <v>310067914</v>
          </cell>
          <cell r="R75">
            <v>247503429</v>
          </cell>
          <cell r="S75">
            <v>75773856</v>
          </cell>
          <cell r="U75">
            <v>133585218</v>
          </cell>
          <cell r="W75">
            <v>279983067</v>
          </cell>
          <cell r="AE75">
            <v>799410055</v>
          </cell>
          <cell r="AF75">
            <v>247503429</v>
          </cell>
          <cell r="AG75">
            <v>551906626</v>
          </cell>
          <cell r="AH75">
            <v>555433571</v>
          </cell>
          <cell r="AI75">
            <v>17811364</v>
          </cell>
          <cell r="AJ75">
            <v>802937000</v>
          </cell>
          <cell r="AK75">
            <v>890568123</v>
          </cell>
          <cell r="AM75">
            <v>91158068</v>
          </cell>
          <cell r="AN75">
            <v>3526945</v>
          </cell>
          <cell r="AO75" t="str">
            <v>FNDR</v>
          </cell>
          <cell r="AP75" t="str">
            <v>ADRIAN MELIAN VIVAR</v>
          </cell>
          <cell r="AQ75" t="str">
            <v>DIR. ARQUITECTURA</v>
          </cell>
          <cell r="AS75" t="str">
            <v>En Licitación</v>
          </cell>
          <cell r="AT75" t="str">
            <v>EJECUCIÓN</v>
          </cell>
          <cell r="AU75" t="str">
            <v>Publicación en mercado publico ID: 829-9-LP10, apertura técnica para el 13.10.2010.</v>
          </cell>
          <cell r="AV75" t="str">
            <v>C</v>
          </cell>
          <cell r="AW75">
            <v>0</v>
          </cell>
          <cell r="AX75" t="str">
            <v>PUNTA ARENAS</v>
          </cell>
        </row>
        <row r="76">
          <cell r="A76">
            <v>30078144</v>
          </cell>
          <cell r="B76">
            <v>31</v>
          </cell>
          <cell r="C76" t="str">
            <v>02</v>
          </cell>
          <cell r="D76" t="str">
            <v>RESTAURACION ARQUEOLOGICA Y RECONSTRUCCION SITIO H. PARQUE REY DON FELIPE</v>
          </cell>
          <cell r="F76">
            <v>0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P76">
            <v>0</v>
          </cell>
          <cell r="Q76">
            <v>0</v>
          </cell>
          <cell r="R76">
            <v>0</v>
          </cell>
          <cell r="Y76">
            <v>37277000</v>
          </cell>
          <cell r="AA76">
            <v>37277000</v>
          </cell>
          <cell r="AC76">
            <v>37277000</v>
          </cell>
          <cell r="AE76">
            <v>111831000</v>
          </cell>
          <cell r="AF76">
            <v>0</v>
          </cell>
          <cell r="AG76">
            <v>111831000</v>
          </cell>
          <cell r="AH76">
            <v>0</v>
          </cell>
          <cell r="AJ76">
            <v>0</v>
          </cell>
          <cell r="AK76">
            <v>111831000</v>
          </cell>
          <cell r="AL76">
            <v>0</v>
          </cell>
          <cell r="AM76">
            <v>0</v>
          </cell>
          <cell r="AN76">
            <v>-111831000</v>
          </cell>
          <cell r="AO76" t="str">
            <v>FNDR-BID-PVP</v>
          </cell>
          <cell r="AP76" t="str">
            <v>ADRIAN MELIAN VIVAR</v>
          </cell>
          <cell r="AQ76" t="str">
            <v>DIBAM</v>
          </cell>
          <cell r="AS76" t="str">
            <v>en reevaluacion</v>
          </cell>
          <cell r="AT76" t="str">
            <v>DISEÑO</v>
          </cell>
          <cell r="AU76" t="str">
            <v>EN REEVALUACION ANTE MIDEPLAN..</v>
          </cell>
          <cell r="AV76" t="str">
            <v>I</v>
          </cell>
          <cell r="AW76">
            <v>0</v>
          </cell>
          <cell r="AX76" t="str">
            <v>PUNTA ARENAS</v>
          </cell>
        </row>
        <row r="77">
          <cell r="A77">
            <v>30078309</v>
          </cell>
          <cell r="B77">
            <v>31</v>
          </cell>
          <cell r="C77" t="str">
            <v>02</v>
          </cell>
          <cell r="D77" t="str">
            <v>CONSTRUCCIÓN ACOMETIDA GAS NATURAL MORRO CHICO, LAGUNA BLANCA</v>
          </cell>
          <cell r="F77">
            <v>0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P77">
            <v>0</v>
          </cell>
          <cell r="Q77">
            <v>0</v>
          </cell>
          <cell r="R77">
            <v>0</v>
          </cell>
          <cell r="W77">
            <v>40542333</v>
          </cell>
          <cell r="Y77">
            <v>40542333</v>
          </cell>
          <cell r="AA77">
            <v>40542334</v>
          </cell>
          <cell r="AE77">
            <v>121627000</v>
          </cell>
          <cell r="AF77">
            <v>0</v>
          </cell>
          <cell r="AG77">
            <v>121627000</v>
          </cell>
          <cell r="AH77">
            <v>22300000</v>
          </cell>
          <cell r="AJ77">
            <v>22300000</v>
          </cell>
          <cell r="AK77">
            <v>121627000</v>
          </cell>
          <cell r="AL77">
            <v>0</v>
          </cell>
          <cell r="AM77">
            <v>0</v>
          </cell>
          <cell r="AN77">
            <v>-99327000</v>
          </cell>
          <cell r="AO77" t="str">
            <v>FNDR</v>
          </cell>
          <cell r="AP77" t="str">
            <v>GERMAN GARRIDO</v>
          </cell>
          <cell r="AQ77" t="str">
            <v>MUNI. LAGUNA BLANCA</v>
          </cell>
          <cell r="AS77" t="str">
            <v>En Licitación</v>
          </cell>
          <cell r="AT77" t="str">
            <v>EJECUCIÓN</v>
          </cell>
          <cell r="AU77" t="str">
            <v>Se subirá al portal Mercado Publico la primerasemana de Mayo, se estima primer gasto a fines de junio.</v>
          </cell>
          <cell r="AV77" t="str">
            <v>L</v>
          </cell>
          <cell r="AW77">
            <v>0</v>
          </cell>
          <cell r="AX77" t="str">
            <v>LAGUNA BLANCA</v>
          </cell>
        </row>
        <row r="78">
          <cell r="A78">
            <v>30078361</v>
          </cell>
          <cell r="B78">
            <v>31</v>
          </cell>
          <cell r="C78" t="str">
            <v>02</v>
          </cell>
          <cell r="D78" t="str">
            <v>CONSTRUCCION PLAZA DEL VIENTO, PUERTO NATALES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U78">
            <v>76529000</v>
          </cell>
          <cell r="W78">
            <v>76529000</v>
          </cell>
          <cell r="Y78">
            <v>76529000</v>
          </cell>
          <cell r="AA78">
            <v>76529000</v>
          </cell>
          <cell r="AC78">
            <v>76529000</v>
          </cell>
          <cell r="AE78">
            <v>382645000</v>
          </cell>
          <cell r="AF78">
            <v>0</v>
          </cell>
          <cell r="AG78">
            <v>382645000</v>
          </cell>
          <cell r="AH78">
            <v>69426000</v>
          </cell>
          <cell r="AJ78">
            <v>69426000</v>
          </cell>
          <cell r="AK78">
            <v>382645000</v>
          </cell>
          <cell r="AL78">
            <v>0</v>
          </cell>
          <cell r="AM78">
            <v>0</v>
          </cell>
          <cell r="AN78">
            <v>-313219000</v>
          </cell>
          <cell r="AO78" t="str">
            <v>FNDR</v>
          </cell>
          <cell r="AP78" t="str">
            <v>ADRIAN MELIAN VIVAR</v>
          </cell>
          <cell r="AQ78" t="str">
            <v>MUNI. NATALES</v>
          </cell>
          <cell r="AR78" t="str">
            <v>N</v>
          </cell>
          <cell r="AS78" t="str">
            <v>En Licitación</v>
          </cell>
          <cell r="AT78" t="str">
            <v>EJECUCIÓN</v>
          </cell>
          <cell r="AV78" t="str">
            <v>L</v>
          </cell>
          <cell r="AX78" t="str">
            <v>NATALES</v>
          </cell>
        </row>
        <row r="79">
          <cell r="A79">
            <v>30078415</v>
          </cell>
          <cell r="B79">
            <v>31</v>
          </cell>
          <cell r="C79" t="str">
            <v>02</v>
          </cell>
          <cell r="D79" t="str">
            <v>CONSTRUCCION SOLUCCIÓN AA.LL. SECTOR COSTANERA, PUNTA ARENAS (Diseño)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3256000</v>
          </cell>
          <cell r="U79">
            <v>3256000</v>
          </cell>
          <cell r="W79">
            <v>3256000</v>
          </cell>
          <cell r="Y79">
            <v>3256000</v>
          </cell>
          <cell r="AA79">
            <v>3256000</v>
          </cell>
          <cell r="AC79">
            <v>3256000</v>
          </cell>
          <cell r="AE79">
            <v>19536000</v>
          </cell>
          <cell r="AF79">
            <v>0</v>
          </cell>
          <cell r="AG79">
            <v>19536000</v>
          </cell>
          <cell r="AH79">
            <v>19536000</v>
          </cell>
          <cell r="AJ79">
            <v>19536000</v>
          </cell>
          <cell r="AK79">
            <v>27986000</v>
          </cell>
          <cell r="AL79">
            <v>0</v>
          </cell>
          <cell r="AM79">
            <v>8450000</v>
          </cell>
          <cell r="AN79">
            <v>0</v>
          </cell>
          <cell r="AO79" t="str">
            <v>FNDR TRANS II</v>
          </cell>
          <cell r="AP79" t="str">
            <v>MARIO FILOSA ALTAMIRANO</v>
          </cell>
          <cell r="AQ79" t="str">
            <v>SERVIU</v>
          </cell>
          <cell r="AR79" t="str">
            <v>N</v>
          </cell>
          <cell r="AS79" t="str">
            <v>Mandato tramitado</v>
          </cell>
          <cell r="AT79" t="str">
            <v>DISEÑO</v>
          </cell>
          <cell r="AU79" t="str">
            <v>En proceso Licitación, se solicita a UT fecha estimada de Licitación</v>
          </cell>
          <cell r="AV79" t="str">
            <v>L</v>
          </cell>
          <cell r="AW79">
            <v>0</v>
          </cell>
          <cell r="AX79" t="str">
            <v>PUNTA ARENAS</v>
          </cell>
        </row>
        <row r="80">
          <cell r="A80">
            <v>30078420</v>
          </cell>
          <cell r="B80">
            <v>31</v>
          </cell>
          <cell r="C80" t="str">
            <v>02</v>
          </cell>
          <cell r="D80" t="str">
            <v>Construcción PASARELA PEATONAL, RUTA 9 SECTOR Río SECO (EJECUCION)</v>
          </cell>
          <cell r="F80">
            <v>0</v>
          </cell>
          <cell r="H80">
            <v>0</v>
          </cell>
          <cell r="J80">
            <v>0</v>
          </cell>
          <cell r="L80">
            <v>194815</v>
          </cell>
          <cell r="N80">
            <v>0</v>
          </cell>
          <cell r="P80">
            <v>0</v>
          </cell>
          <cell r="Q80">
            <v>194815</v>
          </cell>
          <cell r="R80">
            <v>194815</v>
          </cell>
          <cell r="AC80">
            <v>67450000</v>
          </cell>
          <cell r="AE80">
            <v>67644815</v>
          </cell>
          <cell r="AF80">
            <v>194815</v>
          </cell>
          <cell r="AG80">
            <v>67450000</v>
          </cell>
          <cell r="AH80">
            <v>27307185</v>
          </cell>
          <cell r="AJ80">
            <v>27502000</v>
          </cell>
          <cell r="AK80">
            <v>669412000</v>
          </cell>
          <cell r="AL80">
            <v>471215</v>
          </cell>
          <cell r="AM80">
            <v>601295970</v>
          </cell>
          <cell r="AN80">
            <v>-40142815</v>
          </cell>
          <cell r="AO80" t="str">
            <v>FNDR</v>
          </cell>
          <cell r="AP80" t="str">
            <v>GERMAN GARRIDO</v>
          </cell>
          <cell r="AQ80" t="str">
            <v>DIR. VIALIDAD</v>
          </cell>
          <cell r="AS80" t="str">
            <v>En Licitación</v>
          </cell>
          <cell r="AT80" t="str">
            <v>EJECUCIÓN</v>
          </cell>
          <cell r="AU80" t="str">
            <v>En Licitación, a la espera de creación asignación presupuestaria que está en creación</v>
          </cell>
          <cell r="AV80" t="str">
            <v>L</v>
          </cell>
          <cell r="AW80">
            <v>0</v>
          </cell>
          <cell r="AX80" t="str">
            <v>PUNTA ARENAS</v>
          </cell>
        </row>
        <row r="81">
          <cell r="A81">
            <v>30078925</v>
          </cell>
          <cell r="B81">
            <v>31</v>
          </cell>
          <cell r="C81" t="str">
            <v>02</v>
          </cell>
          <cell r="D81" t="str">
            <v>AMPLIACION Y REMODELACION 2 Y 3 PISO REGISTRO CIVIL DE PUNTA ARENAS</v>
          </cell>
          <cell r="F81">
            <v>0</v>
          </cell>
          <cell r="H81">
            <v>0</v>
          </cell>
          <cell r="J81">
            <v>0</v>
          </cell>
          <cell r="L81">
            <v>0</v>
          </cell>
          <cell r="P81">
            <v>0</v>
          </cell>
          <cell r="Q81">
            <v>0</v>
          </cell>
          <cell r="R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110298000</v>
          </cell>
          <cell r="AL81">
            <v>0</v>
          </cell>
          <cell r="AM81">
            <v>110298000</v>
          </cell>
          <cell r="AN81">
            <v>0</v>
          </cell>
          <cell r="AO81" t="str">
            <v>FNDR</v>
          </cell>
          <cell r="AP81" t="str">
            <v>ADRIAN MELIAN VIVAR</v>
          </cell>
          <cell r="AQ81" t="str">
            <v>DIR. ARQUITECTURA</v>
          </cell>
          <cell r="AS81" t="str">
            <v>Identificación</v>
          </cell>
          <cell r="AT81" t="str">
            <v>EJECUCIÓN</v>
          </cell>
          <cell r="AU81">
            <v>0</v>
          </cell>
          <cell r="AV81" t="str">
            <v>I</v>
          </cell>
          <cell r="AW81">
            <v>0</v>
          </cell>
          <cell r="AX81">
            <v>0</v>
          </cell>
        </row>
        <row r="82">
          <cell r="A82">
            <v>30079020</v>
          </cell>
          <cell r="B82">
            <v>31</v>
          </cell>
          <cell r="C82" t="str">
            <v>02</v>
          </cell>
          <cell r="D82" t="str">
            <v>Normalización Y HABILITACION  INMUEBLE PARA JARDIN Y SALA CUNA, Cº SOMBRERO</v>
          </cell>
          <cell r="F82">
            <v>0</v>
          </cell>
          <cell r="H82">
            <v>0</v>
          </cell>
          <cell r="I82">
            <v>1421000</v>
          </cell>
          <cell r="J82">
            <v>0</v>
          </cell>
          <cell r="L82">
            <v>0</v>
          </cell>
          <cell r="N82">
            <v>0</v>
          </cell>
          <cell r="P82">
            <v>0</v>
          </cell>
          <cell r="Q82">
            <v>0</v>
          </cell>
          <cell r="R82">
            <v>0</v>
          </cell>
          <cell r="S82">
            <v>1585742</v>
          </cell>
          <cell r="AE82">
            <v>1585742</v>
          </cell>
          <cell r="AF82">
            <v>0</v>
          </cell>
          <cell r="AG82">
            <v>1585742</v>
          </cell>
          <cell r="AH82">
            <v>0</v>
          </cell>
          <cell r="AJ82">
            <v>0</v>
          </cell>
          <cell r="AK82">
            <v>116843725</v>
          </cell>
          <cell r="AL82">
            <v>115257983</v>
          </cell>
          <cell r="AM82">
            <v>0</v>
          </cell>
          <cell r="AN82">
            <v>-1585742</v>
          </cell>
          <cell r="AO82" t="str">
            <v>FNDR</v>
          </cell>
          <cell r="AP82" t="str">
            <v>ADRIAN MELIAN VIVAR</v>
          </cell>
          <cell r="AQ82" t="str">
            <v>JUNJI</v>
          </cell>
          <cell r="AS82" t="str">
            <v>Terminado</v>
          </cell>
          <cell r="AT82" t="str">
            <v>EJECUCIÓN</v>
          </cell>
          <cell r="AU82" t="str">
            <v>Terminado.</v>
          </cell>
          <cell r="AV82" t="str">
            <v>C</v>
          </cell>
          <cell r="AW82">
            <v>1</v>
          </cell>
          <cell r="AX82" t="str">
            <v>PRIMAVERA</v>
          </cell>
        </row>
        <row r="83">
          <cell r="A83">
            <v>30080187</v>
          </cell>
          <cell r="B83">
            <v>31</v>
          </cell>
          <cell r="C83" t="str">
            <v>02</v>
          </cell>
          <cell r="D83" t="str">
            <v>CONSTRUCCIÓN SEDE SOCIAL UNION COMUNAL JJ. DE VV. DE PUNTA ARENAS</v>
          </cell>
          <cell r="N83">
            <v>0</v>
          </cell>
          <cell r="P83">
            <v>0</v>
          </cell>
          <cell r="Q83">
            <v>0</v>
          </cell>
          <cell r="R83">
            <v>0</v>
          </cell>
          <cell r="W83">
            <v>35000000</v>
          </cell>
          <cell r="Y83">
            <v>55000000</v>
          </cell>
          <cell r="AC83">
            <v>60000000</v>
          </cell>
          <cell r="AE83">
            <v>150000000</v>
          </cell>
          <cell r="AF83">
            <v>0</v>
          </cell>
          <cell r="AG83">
            <v>150000000</v>
          </cell>
          <cell r="AH83" t="str">
            <v>   </v>
          </cell>
          <cell r="AJ83">
            <v>1962000</v>
          </cell>
          <cell r="AK83">
            <v>156694000</v>
          </cell>
          <cell r="AM83">
            <v>6694000</v>
          </cell>
          <cell r="AN83">
            <v>-148038000</v>
          </cell>
          <cell r="AO83" t="str">
            <v>FNDR</v>
          </cell>
          <cell r="AP83" t="str">
            <v>MARIO FILOSA ALTAMIRANO</v>
          </cell>
          <cell r="AQ83" t="str">
            <v>MUNI. PUNTA ARENAS</v>
          </cell>
          <cell r="AS83" t="str">
            <v>En Licitación</v>
          </cell>
          <cell r="AT83" t="str">
            <v>EJECUCIÓN</v>
          </cell>
          <cell r="AV83" t="str">
            <v>I</v>
          </cell>
          <cell r="AW83">
            <v>0</v>
          </cell>
          <cell r="AX83" t="str">
            <v>PUNTA ARENAS</v>
          </cell>
        </row>
        <row r="84">
          <cell r="A84">
            <v>30080383</v>
          </cell>
          <cell r="B84">
            <v>31</v>
          </cell>
          <cell r="C84" t="str">
            <v>02</v>
          </cell>
          <cell r="D84" t="str">
            <v>RESTAURACION Y PUESTA EN VALOR FARO SAN ISIDRO</v>
          </cell>
          <cell r="F84">
            <v>0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AC84">
            <v>11000000</v>
          </cell>
          <cell r="AE84">
            <v>11000000</v>
          </cell>
          <cell r="AF84">
            <v>0</v>
          </cell>
          <cell r="AG84">
            <v>11000000</v>
          </cell>
          <cell r="AH84">
            <v>55002000</v>
          </cell>
          <cell r="AJ84">
            <v>55002000</v>
          </cell>
          <cell r="AK84">
            <v>56707000</v>
          </cell>
          <cell r="AL84">
            <v>0</v>
          </cell>
          <cell r="AM84">
            <v>45707000</v>
          </cell>
          <cell r="AN84">
            <v>44002000</v>
          </cell>
          <cell r="AO84" t="str">
            <v>FNDR-BID-PVP</v>
          </cell>
          <cell r="AP84" t="str">
            <v>ADRIAN MELIAN VIVAR</v>
          </cell>
          <cell r="AQ84" t="str">
            <v>DIR. ARQUITECTURA</v>
          </cell>
          <cell r="AS84" t="str">
            <v>mandato firmado</v>
          </cell>
          <cell r="AT84" t="str">
            <v>DISEÑO</v>
          </cell>
          <cell r="AV84" t="str">
            <v>L</v>
          </cell>
          <cell r="AX84" t="str">
            <v>PUNTA ARENAS</v>
          </cell>
        </row>
        <row r="85">
          <cell r="A85">
            <v>30081001</v>
          </cell>
          <cell r="B85">
            <v>31</v>
          </cell>
          <cell r="C85" t="str">
            <v>02</v>
          </cell>
          <cell r="D85" t="str">
            <v>MEJORAMIENTO SISTEMA APR CERRO GUIDO, COMUNA TORRES DEL PAINE (Factibilidad)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AJ85">
            <v>6856000</v>
          </cell>
          <cell r="AM85">
            <v>0</v>
          </cell>
          <cell r="AN85">
            <v>6856000</v>
          </cell>
          <cell r="AP85" t="str">
            <v>MARCELA HARO</v>
          </cell>
          <cell r="AQ85" t="str">
            <v>MUNI. TORRES DEL PAINE</v>
          </cell>
          <cell r="AV85" t="str">
            <v>I</v>
          </cell>
        </row>
        <row r="86">
          <cell r="A86">
            <v>30081014</v>
          </cell>
          <cell r="B86">
            <v>31</v>
          </cell>
          <cell r="C86" t="str">
            <v>02</v>
          </cell>
          <cell r="D86" t="str">
            <v>CONSTRUCCIÓN SALON DE USO MULTIPLE J.V. Nº 18, P. ARENAS (DISEÑO)</v>
          </cell>
          <cell r="F86">
            <v>0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Y86">
            <v>13353000</v>
          </cell>
          <cell r="AE86">
            <v>13353000</v>
          </cell>
          <cell r="AF86">
            <v>0</v>
          </cell>
          <cell r="AG86">
            <v>13353000</v>
          </cell>
          <cell r="AH86">
            <v>43060000</v>
          </cell>
          <cell r="AJ86">
            <v>43060000</v>
          </cell>
          <cell r="AK86">
            <v>43060000</v>
          </cell>
          <cell r="AL86">
            <v>0</v>
          </cell>
          <cell r="AM86">
            <v>29707000</v>
          </cell>
          <cell r="AN86">
            <v>29707000</v>
          </cell>
          <cell r="AO86" t="str">
            <v>FNDR</v>
          </cell>
          <cell r="AP86" t="str">
            <v>ADRIAN MELIAN VIVAR</v>
          </cell>
          <cell r="AQ86" t="str">
            <v>SERVIU</v>
          </cell>
          <cell r="AS86" t="str">
            <v>Mandato en trámite</v>
          </cell>
          <cell r="AT86" t="str">
            <v>DISEÑO</v>
          </cell>
          <cell r="AU86" t="str">
            <v>Mandato para corregir en la DAC.se modificó calendario de inversión generando gasto 2011.se informa al SERVIU por of.DAC.</v>
          </cell>
          <cell r="AV86" t="str">
            <v>I</v>
          </cell>
          <cell r="AW86">
            <v>0</v>
          </cell>
          <cell r="AX86" t="str">
            <v>PUNTA ARENAS</v>
          </cell>
        </row>
        <row r="87">
          <cell r="A87">
            <v>30081113</v>
          </cell>
          <cell r="B87">
            <v>31</v>
          </cell>
          <cell r="C87" t="str">
            <v>02</v>
          </cell>
          <cell r="D87" t="str">
            <v>RESTAURACION Y OBRAS COMPLEMENTARIAS PUENTE COLGANTE RIO RUBENS,  COMUNA DE NATALES</v>
          </cell>
          <cell r="F87">
            <v>0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AC87">
            <v>6000000</v>
          </cell>
          <cell r="AE87">
            <v>6000000</v>
          </cell>
          <cell r="AF87">
            <v>0</v>
          </cell>
          <cell r="AG87">
            <v>6000000</v>
          </cell>
          <cell r="AH87">
            <v>13151000</v>
          </cell>
          <cell r="AJ87">
            <v>13151000</v>
          </cell>
          <cell r="AK87">
            <v>36498000</v>
          </cell>
          <cell r="AL87">
            <v>0</v>
          </cell>
          <cell r="AM87">
            <v>30498000</v>
          </cell>
          <cell r="AN87">
            <v>7151000</v>
          </cell>
          <cell r="AO87" t="str">
            <v>FNDR-BID-PVP</v>
          </cell>
          <cell r="AP87" t="str">
            <v>ADRIAN MELIAN VIVAR</v>
          </cell>
          <cell r="AQ87" t="str">
            <v>DIR. ARQUITECTURA</v>
          </cell>
          <cell r="AR87" t="str">
            <v>N</v>
          </cell>
          <cell r="AS87" t="str">
            <v>Mandato en trámite</v>
          </cell>
          <cell r="AT87" t="str">
            <v>DISEÑO</v>
          </cell>
          <cell r="AV87" t="str">
            <v>I</v>
          </cell>
          <cell r="AX87" t="str">
            <v>NATALES</v>
          </cell>
        </row>
        <row r="88">
          <cell r="A88">
            <v>30081219</v>
          </cell>
          <cell r="B88">
            <v>31</v>
          </cell>
          <cell r="C88" t="str">
            <v>02</v>
          </cell>
          <cell r="D88" t="str">
            <v>CONSERVACIÓN CENTRO DEPORTIVO FISCAL DE PUNTA ARENAS</v>
          </cell>
          <cell r="F88">
            <v>0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>
            <v>76650000</v>
          </cell>
          <cell r="P88">
            <v>0</v>
          </cell>
          <cell r="Q88">
            <v>76650000</v>
          </cell>
          <cell r="R88">
            <v>0</v>
          </cell>
          <cell r="S88">
            <v>71650000</v>
          </cell>
          <cell r="U88">
            <v>86650000</v>
          </cell>
          <cell r="W88">
            <v>77140000</v>
          </cell>
          <cell r="Y88">
            <v>11447150</v>
          </cell>
          <cell r="AE88">
            <v>323537150</v>
          </cell>
          <cell r="AF88">
            <v>0</v>
          </cell>
          <cell r="AG88">
            <v>323537150</v>
          </cell>
          <cell r="AH88">
            <v>170134000</v>
          </cell>
          <cell r="AJ88">
            <v>170134000</v>
          </cell>
          <cell r="AK88">
            <v>329337150</v>
          </cell>
          <cell r="AL88">
            <v>2710290</v>
          </cell>
          <cell r="AM88">
            <v>3089710</v>
          </cell>
          <cell r="AN88">
            <v>-153403150</v>
          </cell>
          <cell r="AO88" t="str">
            <v>FNDR- Conser</v>
          </cell>
          <cell r="AP88" t="str">
            <v>GERMAN GARRIDO</v>
          </cell>
          <cell r="AQ88" t="str">
            <v>Instituto Nacional de Deportes</v>
          </cell>
          <cell r="AS88" t="str">
            <v>En ejecución</v>
          </cell>
          <cell r="AT88" t="str">
            <v>EJECUCIÓN</v>
          </cell>
          <cell r="AU88" t="str">
            <v>En ejecución</v>
          </cell>
          <cell r="AV88" t="str">
            <v>C</v>
          </cell>
          <cell r="AW88">
            <v>0</v>
          </cell>
          <cell r="AX88" t="str">
            <v>PUNTA ARENAS</v>
          </cell>
        </row>
        <row r="89">
          <cell r="A89">
            <v>30081305</v>
          </cell>
          <cell r="B89">
            <v>31</v>
          </cell>
          <cell r="C89" t="str">
            <v>02</v>
          </cell>
          <cell r="D89" t="str">
            <v>Construcción MONUMENTO TRIPULANTES GOLETA ANCUD, PUNTA ARENAS</v>
          </cell>
          <cell r="F89">
            <v>0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W89">
            <v>8654000</v>
          </cell>
          <cell r="AA89">
            <v>8654000</v>
          </cell>
          <cell r="AE89">
            <v>17308000</v>
          </cell>
          <cell r="AF89">
            <v>0</v>
          </cell>
          <cell r="AG89">
            <v>17308000</v>
          </cell>
          <cell r="AH89">
            <v>0</v>
          </cell>
          <cell r="AJ89">
            <v>0</v>
          </cell>
          <cell r="AK89">
            <v>618723000</v>
          </cell>
          <cell r="AL89">
            <v>29442000</v>
          </cell>
          <cell r="AM89">
            <v>571973000</v>
          </cell>
          <cell r="AN89">
            <v>-17308000</v>
          </cell>
          <cell r="AO89" t="str">
            <v>FNDR</v>
          </cell>
          <cell r="AP89" t="str">
            <v>ADRIAN MELIAN VIVAR</v>
          </cell>
          <cell r="AQ89" t="str">
            <v>SERVIU</v>
          </cell>
          <cell r="AS89" t="str">
            <v>en reevaluacion</v>
          </cell>
          <cell r="AT89" t="str">
            <v>EJECUCIÓN</v>
          </cell>
          <cell r="AU89" t="str">
            <v>Calendario de Licitación sujeto a factibilidad financiera del 2º semestre y a pronunciamiento de la Contraloría respecto a los Derechos de Autor de la obra.</v>
          </cell>
          <cell r="AV89" t="str">
            <v>L</v>
          </cell>
          <cell r="AW89">
            <v>0</v>
          </cell>
          <cell r="AX89" t="str">
            <v>PUNTA ARENAS</v>
          </cell>
        </row>
        <row r="90">
          <cell r="A90">
            <v>30081587</v>
          </cell>
          <cell r="B90">
            <v>31</v>
          </cell>
          <cell r="C90" t="str">
            <v>02</v>
          </cell>
          <cell r="D90" t="str">
            <v>MEJORAMIENTO INFRAESTRUCTURA PORTUARIA TURISTICA EN PUERTO WILLIAMS (DISEÑO)</v>
          </cell>
          <cell r="F90">
            <v>0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150000</v>
          </cell>
          <cell r="Y90">
            <v>200000</v>
          </cell>
          <cell r="AC90">
            <v>200000000</v>
          </cell>
          <cell r="AE90">
            <v>200350000</v>
          </cell>
          <cell r="AF90">
            <v>0</v>
          </cell>
          <cell r="AG90">
            <v>200350000</v>
          </cell>
          <cell r="AH90">
            <v>2000000</v>
          </cell>
          <cell r="AJ90">
            <v>2000000</v>
          </cell>
          <cell r="AK90">
            <v>400000000</v>
          </cell>
          <cell r="AM90">
            <v>199650000</v>
          </cell>
          <cell r="AN90">
            <v>-198350000</v>
          </cell>
          <cell r="AO90" t="str">
            <v>FNDR</v>
          </cell>
          <cell r="AP90" t="str">
            <v>GERMAN GARRIDO</v>
          </cell>
          <cell r="AQ90" t="str">
            <v>DOP</v>
          </cell>
          <cell r="AS90" t="str">
            <v>Mandato en trámite</v>
          </cell>
          <cell r="AT90" t="str">
            <v>DISEÑO</v>
          </cell>
          <cell r="AU90" t="str">
            <v>Mandato tramitado en proceso de envío a Unidad Técnica, 10,06,2011</v>
          </cell>
          <cell r="AV90" t="str">
            <v>I</v>
          </cell>
          <cell r="AX90" t="str">
            <v>CABO DE HORNOS</v>
          </cell>
        </row>
        <row r="91">
          <cell r="A91">
            <v>30081961</v>
          </cell>
          <cell r="B91">
            <v>31</v>
          </cell>
          <cell r="C91" t="str">
            <v>02</v>
          </cell>
          <cell r="D91" t="str">
            <v>REPOSICION SISTEMA DE ALCANTARILLADO, CERRO SOMBRERO, DISEÑO</v>
          </cell>
          <cell r="F91">
            <v>705764</v>
          </cell>
          <cell r="H91">
            <v>0</v>
          </cell>
          <cell r="I91">
            <v>14079000</v>
          </cell>
          <cell r="J91">
            <v>0</v>
          </cell>
          <cell r="K91">
            <v>5751000</v>
          </cell>
          <cell r="L91">
            <v>11679000</v>
          </cell>
          <cell r="N91">
            <v>0</v>
          </cell>
          <cell r="O91">
            <v>8902797</v>
          </cell>
          <cell r="P91">
            <v>0</v>
          </cell>
          <cell r="Q91">
            <v>21287561</v>
          </cell>
          <cell r="R91">
            <v>12384764</v>
          </cell>
          <cell r="AE91">
            <v>21287561</v>
          </cell>
          <cell r="AF91">
            <v>12384764</v>
          </cell>
          <cell r="AG91">
            <v>8902797</v>
          </cell>
          <cell r="AH91">
            <v>12414236</v>
          </cell>
          <cell r="AJ91">
            <v>24799000</v>
          </cell>
          <cell r="AK91">
            <v>41900000</v>
          </cell>
          <cell r="AL91">
            <v>20612439</v>
          </cell>
          <cell r="AM91">
            <v>0</v>
          </cell>
          <cell r="AN91">
            <v>3511439</v>
          </cell>
          <cell r="AO91" t="str">
            <v>FNDR</v>
          </cell>
          <cell r="AP91" t="str">
            <v>LUCIANO BORQUEZ DIAZ</v>
          </cell>
          <cell r="AQ91" t="str">
            <v>DOH</v>
          </cell>
          <cell r="AS91" t="str">
            <v>En ejecución</v>
          </cell>
          <cell r="AT91" t="str">
            <v>DISEÑO</v>
          </cell>
          <cell r="AU91" t="str">
            <v>A la espera de Estado de Pago final.</v>
          </cell>
          <cell r="AV91" t="str">
            <v>C</v>
          </cell>
          <cell r="AW91">
            <v>1</v>
          </cell>
          <cell r="AX91" t="str">
            <v>PRIMAVERA</v>
          </cell>
        </row>
        <row r="92">
          <cell r="A92">
            <v>30081964</v>
          </cell>
          <cell r="B92">
            <v>31</v>
          </cell>
          <cell r="C92" t="str">
            <v>02</v>
          </cell>
          <cell r="D92" t="str">
            <v>CONSTRUCCION SEDE SOCIAL CORPORACIÓN DA VIDA, PUNTA ARENAS</v>
          </cell>
          <cell r="F92">
            <v>0</v>
          </cell>
          <cell r="H92">
            <v>0</v>
          </cell>
          <cell r="J92">
            <v>0</v>
          </cell>
          <cell r="L92">
            <v>0</v>
          </cell>
          <cell r="P92">
            <v>0</v>
          </cell>
          <cell r="Q92">
            <v>0</v>
          </cell>
          <cell r="R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79185000</v>
          </cell>
          <cell r="AL92">
            <v>0</v>
          </cell>
          <cell r="AM92">
            <v>79185000</v>
          </cell>
          <cell r="AN92">
            <v>0</v>
          </cell>
          <cell r="AO92" t="str">
            <v>FNDR</v>
          </cell>
          <cell r="AP92" t="str">
            <v>MARCELA HARO</v>
          </cell>
          <cell r="AQ92" t="str">
            <v>MUNI. PUNTA ARENAS</v>
          </cell>
          <cell r="AS92" t="str">
            <v>Identificación</v>
          </cell>
          <cell r="AT92" t="str">
            <v>EJECUCIÓN</v>
          </cell>
          <cell r="AU92" t="str">
            <v>Mandato postergado.</v>
          </cell>
          <cell r="AV92" t="str">
            <v>P</v>
          </cell>
          <cell r="AW92">
            <v>0</v>
          </cell>
          <cell r="AX92" t="str">
            <v>PUNTA ARENAS</v>
          </cell>
        </row>
        <row r="93">
          <cell r="A93">
            <v>30082271</v>
          </cell>
          <cell r="B93">
            <v>31</v>
          </cell>
          <cell r="C93" t="str">
            <v>02</v>
          </cell>
          <cell r="D93" t="str">
            <v>Construcción EDIFICIO DE GOBERNACION PROVINCIAL DE MAGALLANES (DISEÑO)</v>
          </cell>
          <cell r="F93">
            <v>0</v>
          </cell>
          <cell r="H93">
            <v>0</v>
          </cell>
          <cell r="J93">
            <v>0</v>
          </cell>
          <cell r="L93">
            <v>0</v>
          </cell>
          <cell r="P93">
            <v>0</v>
          </cell>
          <cell r="Q93">
            <v>0</v>
          </cell>
          <cell r="R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1</v>
          </cell>
          <cell r="AL93">
            <v>0</v>
          </cell>
          <cell r="AM93">
            <v>1</v>
          </cell>
          <cell r="AN93">
            <v>0</v>
          </cell>
          <cell r="AO93" t="str">
            <v>FNDR</v>
          </cell>
          <cell r="AP93" t="str">
            <v>ADRIAN MELIAN VIVAR</v>
          </cell>
          <cell r="AQ93" t="str">
            <v>DIR. ARQUITECTURA</v>
          </cell>
          <cell r="AS93" t="str">
            <v>Mandato en trámite</v>
          </cell>
          <cell r="AT93" t="str">
            <v>DISEÑO</v>
          </cell>
          <cell r="AU93" t="str">
            <v> 1º etapa adquisición del terreno en donde GORE deberá asumir como U.Téc., 2º etapa Licitación del Diseño D.A. Iniciativa sujeta a la disponibilidad presupuestaria.</v>
          </cell>
          <cell r="AV93" t="str">
            <v>P</v>
          </cell>
          <cell r="AW93">
            <v>0</v>
          </cell>
          <cell r="AX93" t="str">
            <v>PUNTA ARENAS</v>
          </cell>
        </row>
        <row r="94">
          <cell r="A94">
            <v>30082342</v>
          </cell>
          <cell r="B94">
            <v>31</v>
          </cell>
          <cell r="C94" t="str">
            <v>02</v>
          </cell>
          <cell r="D94" t="str">
            <v>CONSTRUCCIÓN CENTRO LARGA ESTADIA ADULTO MAYOR, COMUNA DE PUNTA ARENAS</v>
          </cell>
          <cell r="F94">
            <v>0</v>
          </cell>
          <cell r="H94">
            <v>0</v>
          </cell>
          <cell r="I94">
            <v>5094000</v>
          </cell>
          <cell r="J94">
            <v>0</v>
          </cell>
          <cell r="L94">
            <v>5093200</v>
          </cell>
          <cell r="N94">
            <v>0</v>
          </cell>
          <cell r="P94">
            <v>0</v>
          </cell>
          <cell r="Q94">
            <v>5093200</v>
          </cell>
          <cell r="R94">
            <v>5093200</v>
          </cell>
          <cell r="AE94">
            <v>5093200</v>
          </cell>
          <cell r="AF94">
            <v>5093200</v>
          </cell>
          <cell r="AG94">
            <v>0</v>
          </cell>
          <cell r="AH94">
            <v>800</v>
          </cell>
          <cell r="AJ94">
            <v>5094000</v>
          </cell>
          <cell r="AK94">
            <v>86109810</v>
          </cell>
          <cell r="AL94">
            <v>81015810</v>
          </cell>
          <cell r="AM94">
            <v>800</v>
          </cell>
          <cell r="AN94">
            <v>800</v>
          </cell>
          <cell r="AO94" t="str">
            <v>FNDR</v>
          </cell>
          <cell r="AP94" t="str">
            <v>MARCELA HARO</v>
          </cell>
          <cell r="AQ94" t="str">
            <v>SERVICIO SALUD MAGALLANES</v>
          </cell>
          <cell r="AS94" t="str">
            <v>En ejecución</v>
          </cell>
          <cell r="AT94" t="str">
            <v>EJECUCIÓN</v>
          </cell>
          <cell r="AU94" t="str">
            <v>terminado</v>
          </cell>
          <cell r="AV94" t="str">
            <v>C</v>
          </cell>
          <cell r="AW94">
            <v>1</v>
          </cell>
          <cell r="AX94" t="str">
            <v>PUNTA ARENAS</v>
          </cell>
        </row>
        <row r="95">
          <cell r="A95">
            <v>30082945</v>
          </cell>
          <cell r="B95">
            <v>31</v>
          </cell>
          <cell r="C95" t="str">
            <v>02</v>
          </cell>
          <cell r="D95" t="str">
            <v>HABILITACION RECUPERACION URBANA EST. LLAU LLAU, P ARENAS</v>
          </cell>
          <cell r="F95">
            <v>0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1123282000</v>
          </cell>
          <cell r="AL95">
            <v>0</v>
          </cell>
          <cell r="AM95">
            <v>1123282000</v>
          </cell>
          <cell r="AN95">
            <v>0</v>
          </cell>
          <cell r="AO95" t="str">
            <v>FNDR MMG</v>
          </cell>
          <cell r="AP95" t="str">
            <v>ADRIAN MELIAN VIVAR</v>
          </cell>
          <cell r="AQ95" t="str">
            <v>SERVIU</v>
          </cell>
          <cell r="AS95" t="str">
            <v>en identificacion</v>
          </cell>
          <cell r="AT95" t="str">
            <v>EJECUCIÓN</v>
          </cell>
          <cell r="AV95" t="str">
            <v>I</v>
          </cell>
          <cell r="AW95">
            <v>0</v>
          </cell>
          <cell r="AX95" t="str">
            <v>PUNTA ARENAS</v>
          </cell>
        </row>
        <row r="96">
          <cell r="A96">
            <v>30083166</v>
          </cell>
          <cell r="B96">
            <v>31</v>
          </cell>
          <cell r="C96" t="str">
            <v>02</v>
          </cell>
          <cell r="D96" t="str">
            <v>CONSTRUCCIÓN GIMNASIO POLIDEPORTIVO MUNICIPAL EN PUERTO NATALES (DISEÑO)</v>
          </cell>
          <cell r="F96">
            <v>0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U96">
            <v>30600250</v>
          </cell>
          <cell r="Y96">
            <v>30600250</v>
          </cell>
          <cell r="AC96">
            <v>30600250</v>
          </cell>
          <cell r="AE96">
            <v>91800750</v>
          </cell>
          <cell r="AF96">
            <v>0</v>
          </cell>
          <cell r="AG96">
            <v>91800750</v>
          </cell>
          <cell r="AH96">
            <v>400000</v>
          </cell>
          <cell r="AJ96">
            <v>400000</v>
          </cell>
          <cell r="AK96">
            <v>122401000</v>
          </cell>
          <cell r="AL96">
            <v>0</v>
          </cell>
          <cell r="AM96">
            <v>30600250</v>
          </cell>
          <cell r="AN96">
            <v>-91400750</v>
          </cell>
          <cell r="AO96" t="str">
            <v>FNDR</v>
          </cell>
          <cell r="AP96" t="str">
            <v>ADRIAN MELIAN VIVAR</v>
          </cell>
          <cell r="AQ96" t="str">
            <v>MUNI. NATALES</v>
          </cell>
          <cell r="AS96" t="str">
            <v>En adjudicación</v>
          </cell>
          <cell r="AT96" t="str">
            <v>DISEÑO</v>
          </cell>
          <cell r="AU96" t="str">
            <v>Tramitación del Mandato a la espera de la TR de la  Resol.TR Nº 98 del 08.09.2010.</v>
          </cell>
          <cell r="AV96" t="str">
            <v>L</v>
          </cell>
          <cell r="AW96">
            <v>0</v>
          </cell>
          <cell r="AX96" t="str">
            <v>NATALES</v>
          </cell>
        </row>
        <row r="97">
          <cell r="A97">
            <v>30083465</v>
          </cell>
          <cell r="B97">
            <v>31</v>
          </cell>
          <cell r="C97" t="str">
            <v>02</v>
          </cell>
          <cell r="D97" t="str">
            <v>AMPLIACION Y REMODELACION RECINTO TALLER LABORAL UNPADE, PUNTA ARENAS (DISEÑO)</v>
          </cell>
          <cell r="F97">
            <v>0</v>
          </cell>
          <cell r="H97">
            <v>0</v>
          </cell>
          <cell r="J97">
            <v>0</v>
          </cell>
          <cell r="L97">
            <v>0</v>
          </cell>
          <cell r="P97">
            <v>0</v>
          </cell>
          <cell r="Q97">
            <v>0</v>
          </cell>
          <cell r="R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37453000</v>
          </cell>
          <cell r="AL97">
            <v>0</v>
          </cell>
          <cell r="AM97">
            <v>37453000</v>
          </cell>
          <cell r="AN97">
            <v>0</v>
          </cell>
          <cell r="AO97" t="str">
            <v>FNDR</v>
          </cell>
          <cell r="AP97" t="str">
            <v>ADRIAN MELIAN VIVAR</v>
          </cell>
          <cell r="AQ97" t="str">
            <v>MUNI. PUNTA ARENAS</v>
          </cell>
          <cell r="AS97" t="str">
            <v>Identificación</v>
          </cell>
          <cell r="AT97" t="str">
            <v>DISEÑO</v>
          </cell>
          <cell r="AU97" t="str">
            <v>A la espera del Mandato para corregir en la DAC.Pendiente su identificación presupuestaria.</v>
          </cell>
          <cell r="AV97" t="str">
            <v>I</v>
          </cell>
          <cell r="AW97">
            <v>0</v>
          </cell>
          <cell r="AX97" t="str">
            <v>PUNTA ARENAS</v>
          </cell>
        </row>
        <row r="98">
          <cell r="A98">
            <v>30084201</v>
          </cell>
          <cell r="B98">
            <v>31</v>
          </cell>
          <cell r="C98" t="str">
            <v>02</v>
          </cell>
          <cell r="D98" t="str">
            <v>HABILITACION Y PUESTA EN VALOR TEATRO CERVANTES DE PUNTA ARENAS (DISEÑO)</v>
          </cell>
          <cell r="F98">
            <v>0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Q98">
            <v>0</v>
          </cell>
          <cell r="R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1850000</v>
          </cell>
          <cell r="AJ98">
            <v>1850000</v>
          </cell>
          <cell r="AK98">
            <v>61418000</v>
          </cell>
          <cell r="AL98">
            <v>0</v>
          </cell>
          <cell r="AM98">
            <v>61418000</v>
          </cell>
          <cell r="AN98">
            <v>1850000</v>
          </cell>
          <cell r="AO98" t="str">
            <v>FNDR-BID-PVP</v>
          </cell>
          <cell r="AP98" t="str">
            <v>ADRIAN MELIAN VIVAR</v>
          </cell>
          <cell r="AQ98" t="str">
            <v>DIR. ARQUITECTURA</v>
          </cell>
          <cell r="AT98" t="str">
            <v>DISEÑO</v>
          </cell>
          <cell r="AU98" t="str">
            <v>Publicación en mercado publico  estimada para 2º quincena de octubre</v>
          </cell>
          <cell r="AV98" t="str">
            <v>P</v>
          </cell>
          <cell r="AW98">
            <v>0</v>
          </cell>
          <cell r="AX98" t="str">
            <v>PUNTA ARENAS</v>
          </cell>
        </row>
        <row r="99">
          <cell r="A99">
            <v>30084663</v>
          </cell>
          <cell r="B99">
            <v>31</v>
          </cell>
          <cell r="C99" t="str">
            <v>01</v>
          </cell>
          <cell r="D99" t="str">
            <v>LEVANTAMIENTO CIRCUITO TURISTICO PENINSULA MUÑOZ GAMERO, NATALES</v>
          </cell>
          <cell r="F99">
            <v>0</v>
          </cell>
          <cell r="H99">
            <v>0</v>
          </cell>
          <cell r="J99">
            <v>11500000</v>
          </cell>
          <cell r="K99">
            <v>25500000</v>
          </cell>
          <cell r="L99">
            <v>0</v>
          </cell>
          <cell r="N99">
            <v>0</v>
          </cell>
          <cell r="O99">
            <v>25500000</v>
          </cell>
          <cell r="P99">
            <v>0</v>
          </cell>
          <cell r="Q99">
            <v>37000000</v>
          </cell>
          <cell r="R99">
            <v>11500000</v>
          </cell>
          <cell r="AE99">
            <v>37000000</v>
          </cell>
          <cell r="AF99">
            <v>11500000</v>
          </cell>
          <cell r="AG99">
            <v>25500000</v>
          </cell>
          <cell r="AH99">
            <v>25500000</v>
          </cell>
          <cell r="AJ99">
            <v>37000000</v>
          </cell>
          <cell r="AK99">
            <v>60000000</v>
          </cell>
          <cell r="AL99">
            <v>23000000</v>
          </cell>
          <cell r="AM99">
            <v>0</v>
          </cell>
          <cell r="AN99">
            <v>0</v>
          </cell>
          <cell r="AO99" t="str">
            <v>FNDR</v>
          </cell>
          <cell r="AP99" t="str">
            <v>MARCELA HARO</v>
          </cell>
          <cell r="AQ99" t="str">
            <v>BB NN</v>
          </cell>
          <cell r="AS99" t="str">
            <v>En ejecución</v>
          </cell>
          <cell r="AT99" t="str">
            <v>EJECUCIÓN</v>
          </cell>
          <cell r="AU99" t="str">
            <v>En ejecución</v>
          </cell>
          <cell r="AV99" t="str">
            <v>C</v>
          </cell>
          <cell r="AW99">
            <v>0.8</v>
          </cell>
          <cell r="AX99" t="str">
            <v>NATALES</v>
          </cell>
        </row>
        <row r="100">
          <cell r="A100">
            <v>30084666</v>
          </cell>
          <cell r="B100">
            <v>31</v>
          </cell>
          <cell r="C100" t="str">
            <v>02</v>
          </cell>
          <cell r="D100" t="str">
            <v>AMPLIACION Y Normalización SEXTA COMPAÑÍA DE BOMBERO, P. ARENAS (DISEÑO)</v>
          </cell>
          <cell r="E100">
            <v>300000</v>
          </cell>
          <cell r="F100">
            <v>0</v>
          </cell>
          <cell r="H100">
            <v>0</v>
          </cell>
          <cell r="J100">
            <v>0</v>
          </cell>
          <cell r="L100">
            <v>0</v>
          </cell>
          <cell r="M100">
            <v>3375000</v>
          </cell>
          <cell r="N100">
            <v>3375000</v>
          </cell>
          <cell r="O100">
            <v>4725000</v>
          </cell>
          <cell r="P100">
            <v>0</v>
          </cell>
          <cell r="Q100">
            <v>8100000</v>
          </cell>
          <cell r="R100">
            <v>3375000</v>
          </cell>
          <cell r="S100">
            <v>4050000</v>
          </cell>
          <cell r="Y100">
            <v>1350000</v>
          </cell>
          <cell r="AE100">
            <v>13500000</v>
          </cell>
          <cell r="AF100">
            <v>3375000</v>
          </cell>
          <cell r="AG100">
            <v>10125000</v>
          </cell>
          <cell r="AH100">
            <v>10187000</v>
          </cell>
          <cell r="AJ100">
            <v>13562000</v>
          </cell>
          <cell r="AK100">
            <v>14701000</v>
          </cell>
          <cell r="AL100">
            <v>0</v>
          </cell>
          <cell r="AM100">
            <v>1201000</v>
          </cell>
          <cell r="AN100">
            <v>62000</v>
          </cell>
          <cell r="AO100" t="str">
            <v>FNDR</v>
          </cell>
          <cell r="AP100" t="str">
            <v>ADRIAN MELIAN VIVAR</v>
          </cell>
          <cell r="AQ100" t="str">
            <v>DIR. ARQUITECTURA</v>
          </cell>
          <cell r="AS100" t="str">
            <v>En ejecución</v>
          </cell>
          <cell r="AT100" t="str">
            <v>DISEÑO</v>
          </cell>
          <cell r="AU100" t="str">
            <v>Publicación en mercado publico  en reprogramación.</v>
          </cell>
          <cell r="AV100" t="str">
            <v>C</v>
          </cell>
          <cell r="AW100">
            <v>0</v>
          </cell>
          <cell r="AX100" t="str">
            <v>PUNTA ARENAS</v>
          </cell>
        </row>
        <row r="101">
          <cell r="A101">
            <v>30086663</v>
          </cell>
          <cell r="B101">
            <v>31</v>
          </cell>
          <cell r="C101" t="str">
            <v>02</v>
          </cell>
          <cell r="D101" t="str">
            <v>Normalización Y MEJORAMIENTO INTEGRAL, JARDINES INFANTILES INTEGRA, REG. MAGALLANES (DISEÑO)</v>
          </cell>
          <cell r="E101">
            <v>280000</v>
          </cell>
          <cell r="F101">
            <v>0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>
            <v>24710000</v>
          </cell>
          <cell r="P101">
            <v>0</v>
          </cell>
          <cell r="Q101">
            <v>24710000</v>
          </cell>
          <cell r="R101">
            <v>0</v>
          </cell>
          <cell r="U101">
            <v>34594000</v>
          </cell>
          <cell r="Y101">
            <v>29652000</v>
          </cell>
          <cell r="AC101">
            <v>9884000</v>
          </cell>
          <cell r="AE101">
            <v>98840000</v>
          </cell>
          <cell r="AF101">
            <v>0</v>
          </cell>
          <cell r="AG101">
            <v>98840000</v>
          </cell>
          <cell r="AH101">
            <v>26510000</v>
          </cell>
          <cell r="AJ101">
            <v>26510000</v>
          </cell>
          <cell r="AK101">
            <v>100768000</v>
          </cell>
          <cell r="AL101">
            <v>0</v>
          </cell>
          <cell r="AM101">
            <v>1928000</v>
          </cell>
          <cell r="AN101">
            <v>-72330000</v>
          </cell>
          <cell r="AO101" t="str">
            <v>FNDR</v>
          </cell>
          <cell r="AP101" t="str">
            <v>ADRIAN MELIAN VIVAR</v>
          </cell>
          <cell r="AQ101" t="str">
            <v>DIR. ARQUITECTURA</v>
          </cell>
          <cell r="AS101" t="str">
            <v>En ejecución</v>
          </cell>
          <cell r="AT101" t="str">
            <v>DISEÑO</v>
          </cell>
          <cell r="AU101" t="str">
            <v>contratado</v>
          </cell>
          <cell r="AV101" t="str">
            <v>C</v>
          </cell>
          <cell r="AW101">
            <v>0</v>
          </cell>
          <cell r="AX101" t="str">
            <v>Intercomunal</v>
          </cell>
        </row>
        <row r="102">
          <cell r="A102">
            <v>30086667</v>
          </cell>
          <cell r="B102">
            <v>31</v>
          </cell>
          <cell r="C102" t="str">
            <v>02</v>
          </cell>
          <cell r="D102" t="str">
            <v>CONSTRUCCIÓN PLAZA COSTANERA RÍO SECO, PUNTA ARENAS. DISEÑO</v>
          </cell>
          <cell r="F102">
            <v>0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  <cell r="AK102">
            <v>39623000</v>
          </cell>
          <cell r="AL102">
            <v>0</v>
          </cell>
          <cell r="AM102">
            <v>39623000</v>
          </cell>
          <cell r="AN102">
            <v>0</v>
          </cell>
          <cell r="AO102" t="str">
            <v>FNDR</v>
          </cell>
          <cell r="AP102" t="str">
            <v>GERMAN GARRIDO</v>
          </cell>
          <cell r="AQ102" t="str">
            <v>DIR. ARQUITECTURA</v>
          </cell>
          <cell r="AS102" t="str">
            <v>Identificación</v>
          </cell>
          <cell r="AT102" t="str">
            <v>DISEÑO</v>
          </cell>
          <cell r="AU102" t="str">
            <v>Obtención por parte de la Unidad Técnica del RS del año 2012, para poder posteriormente adelantarlo al proceso presupuestario 2011.</v>
          </cell>
          <cell r="AV102" t="str">
            <v>I</v>
          </cell>
          <cell r="AW102">
            <v>0</v>
          </cell>
          <cell r="AX102" t="str">
            <v>PUNTA ARENAS</v>
          </cell>
        </row>
        <row r="103">
          <cell r="A103">
            <v>30086845</v>
          </cell>
          <cell r="B103">
            <v>31</v>
          </cell>
          <cell r="C103" t="str">
            <v>02</v>
          </cell>
          <cell r="D103" t="str">
            <v>CONSTRUCCION INFRAESTRUCT. SANITARIA SECTOR NORTE Y OTROS</v>
          </cell>
          <cell r="F103">
            <v>0</v>
          </cell>
          <cell r="G103">
            <v>72988757</v>
          </cell>
          <cell r="H103">
            <v>0</v>
          </cell>
          <cell r="I103">
            <v>93852000</v>
          </cell>
          <cell r="J103">
            <v>93852000</v>
          </cell>
          <cell r="L103">
            <v>0</v>
          </cell>
          <cell r="M103">
            <v>31917269</v>
          </cell>
          <cell r="N103">
            <v>51739548</v>
          </cell>
          <cell r="O103">
            <v>57611000</v>
          </cell>
          <cell r="P103">
            <v>0</v>
          </cell>
          <cell r="Q103">
            <v>203202548</v>
          </cell>
          <cell r="R103">
            <v>145591548</v>
          </cell>
          <cell r="S103">
            <v>21917269</v>
          </cell>
          <cell r="U103">
            <v>21917269</v>
          </cell>
          <cell r="W103">
            <v>21917269</v>
          </cell>
          <cell r="Y103">
            <v>21917269</v>
          </cell>
          <cell r="AA103">
            <v>21917269</v>
          </cell>
          <cell r="AC103">
            <v>42408228</v>
          </cell>
          <cell r="AE103">
            <v>355197121</v>
          </cell>
          <cell r="AF103">
            <v>145591548</v>
          </cell>
          <cell r="AG103">
            <v>209605573</v>
          </cell>
          <cell r="AH103">
            <v>43876452</v>
          </cell>
          <cell r="AI103">
            <v>-41726467</v>
          </cell>
          <cell r="AJ103">
            <v>189468000</v>
          </cell>
          <cell r="AK103">
            <v>418764670</v>
          </cell>
          <cell r="AL103">
            <v>63567549</v>
          </cell>
          <cell r="AM103">
            <v>0</v>
          </cell>
          <cell r="AN103">
            <v>-165729121</v>
          </cell>
          <cell r="AO103" t="str">
            <v>FNDR PSS</v>
          </cell>
          <cell r="AP103" t="str">
            <v>LUCIANO BORQUEZ DIAZ</v>
          </cell>
          <cell r="AQ103" t="str">
            <v>MUNI. PUNTA ARENAS</v>
          </cell>
          <cell r="AS103" t="str">
            <v>En ejecución</v>
          </cell>
          <cell r="AT103" t="str">
            <v>EJECUCIÓN</v>
          </cell>
          <cell r="AU103" t="str">
            <v>A la espera de tercer estado de pago.</v>
          </cell>
          <cell r="AV103" t="str">
            <v>C</v>
          </cell>
          <cell r="AW103">
            <v>0.25</v>
          </cell>
          <cell r="AX103" t="str">
            <v>PUNTA ARENAS</v>
          </cell>
        </row>
        <row r="104">
          <cell r="A104">
            <v>30086855</v>
          </cell>
          <cell r="B104">
            <v>31</v>
          </cell>
          <cell r="C104" t="str">
            <v>02</v>
          </cell>
          <cell r="D104" t="str">
            <v>CONSTRUCCION INFRAESTRUCTURA SANITARIA SECTOR SUR Y OTROS</v>
          </cell>
          <cell r="F104">
            <v>0</v>
          </cell>
          <cell r="H104">
            <v>0</v>
          </cell>
          <cell r="I104">
            <v>31463342</v>
          </cell>
          <cell r="J104">
            <v>0</v>
          </cell>
          <cell r="K104">
            <v>72423539</v>
          </cell>
          <cell r="L104">
            <v>0</v>
          </cell>
          <cell r="M104">
            <v>31463342</v>
          </cell>
          <cell r="N104">
            <v>0</v>
          </cell>
          <cell r="O104">
            <v>38437993</v>
          </cell>
          <cell r="P104">
            <v>122616707</v>
          </cell>
          <cell r="Q104">
            <v>38437993</v>
          </cell>
          <cell r="R104">
            <v>122616707</v>
          </cell>
          <cell r="S104">
            <v>103886881</v>
          </cell>
          <cell r="U104">
            <v>72423539</v>
          </cell>
          <cell r="W104">
            <v>72423539</v>
          </cell>
          <cell r="Y104">
            <v>72423539</v>
          </cell>
          <cell r="AA104">
            <v>107909085</v>
          </cell>
          <cell r="AC104">
            <v>137821121</v>
          </cell>
          <cell r="AE104">
            <v>605325697</v>
          </cell>
          <cell r="AF104">
            <v>122616707</v>
          </cell>
          <cell r="AG104">
            <v>482708990</v>
          </cell>
          <cell r="AH104">
            <v>58883293</v>
          </cell>
          <cell r="AI104">
            <v>-17276683</v>
          </cell>
          <cell r="AJ104">
            <v>181500000</v>
          </cell>
          <cell r="AK104">
            <v>655475828</v>
          </cell>
          <cell r="AL104">
            <v>50150131</v>
          </cell>
          <cell r="AM104">
            <v>0</v>
          </cell>
          <cell r="AN104">
            <v>-423825697</v>
          </cell>
          <cell r="AO104" t="str">
            <v>FNDR PSS</v>
          </cell>
          <cell r="AP104" t="str">
            <v>LUCIANO BORQUEZ DIAZ</v>
          </cell>
          <cell r="AQ104" t="str">
            <v>MUNI. PUNTA ARENAS</v>
          </cell>
          <cell r="AS104" t="str">
            <v>En ejecución</v>
          </cell>
          <cell r="AT104" t="str">
            <v>EJECUCIÓN</v>
          </cell>
          <cell r="AU104" t="str">
            <v>A la espera del Segundo estado de pago que fue devuelto a U. T. </v>
          </cell>
          <cell r="AV104" t="str">
            <v>C</v>
          </cell>
          <cell r="AW104">
            <v>0.2</v>
          </cell>
          <cell r="AX104" t="str">
            <v>PUNTA ARENAS</v>
          </cell>
        </row>
        <row r="105">
          <cell r="A105">
            <v>30087006</v>
          </cell>
          <cell r="B105">
            <v>31</v>
          </cell>
          <cell r="C105" t="str">
            <v>02</v>
          </cell>
          <cell r="D105" t="str">
            <v>CONSTRUCCION POLIDEPORTIVO BICENTENARIO 18 DE SEPT. P. ARENAS</v>
          </cell>
          <cell r="F105">
            <v>0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Q105">
            <v>0</v>
          </cell>
          <cell r="R105">
            <v>0</v>
          </cell>
          <cell r="Y105">
            <v>240957450</v>
          </cell>
          <cell r="AC105">
            <v>160638300</v>
          </cell>
          <cell r="AE105">
            <v>401595750</v>
          </cell>
          <cell r="AF105">
            <v>0</v>
          </cell>
          <cell r="AG105">
            <v>401595750</v>
          </cell>
          <cell r="AH105">
            <v>5000000</v>
          </cell>
          <cell r="AJ105">
            <v>5000000</v>
          </cell>
          <cell r="AK105">
            <v>1606383000</v>
          </cell>
          <cell r="AL105">
            <v>0</v>
          </cell>
          <cell r="AM105">
            <v>1204787250</v>
          </cell>
          <cell r="AN105">
            <v>-396595750</v>
          </cell>
          <cell r="AO105" t="str">
            <v>FNDR</v>
          </cell>
          <cell r="AP105" t="str">
            <v>ADRIAN MELIAN VIVAR</v>
          </cell>
          <cell r="AQ105" t="str">
            <v>DIR. ARQUITECTURA</v>
          </cell>
          <cell r="AS105" t="str">
            <v>En Licitación</v>
          </cell>
          <cell r="AT105" t="str">
            <v>EJECUCIÓN</v>
          </cell>
          <cell r="AU105" t="str">
            <v>Publicacion segunda quincena de octubre</v>
          </cell>
          <cell r="AV105" t="str">
            <v>L</v>
          </cell>
          <cell r="AW105">
            <v>0</v>
          </cell>
          <cell r="AX105" t="str">
            <v>PUNTA ARENAS</v>
          </cell>
        </row>
        <row r="106">
          <cell r="A106">
            <v>30087317</v>
          </cell>
          <cell r="B106">
            <v>31</v>
          </cell>
          <cell r="C106" t="str">
            <v>02</v>
          </cell>
          <cell r="D106" t="str">
            <v>CONSTRUCCIÓN CENTRO DE VISITANTES MUSEO RECUERDO INSTITUTO DE LA PATAGONIA- UMAG (DISEÑO)</v>
          </cell>
          <cell r="F106">
            <v>0</v>
          </cell>
          <cell r="H106">
            <v>0</v>
          </cell>
          <cell r="J106">
            <v>0</v>
          </cell>
          <cell r="L106">
            <v>0</v>
          </cell>
          <cell r="P106">
            <v>0</v>
          </cell>
          <cell r="Q106">
            <v>0</v>
          </cell>
          <cell r="R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37276000</v>
          </cell>
          <cell r="AL106">
            <v>0</v>
          </cell>
          <cell r="AM106">
            <v>37276000</v>
          </cell>
          <cell r="AN106">
            <v>0</v>
          </cell>
          <cell r="AO106" t="str">
            <v>FNDR</v>
          </cell>
          <cell r="AP106" t="str">
            <v>ADRIAN MELIAN VIVAR</v>
          </cell>
          <cell r="AQ106" t="str">
            <v>DIR. ARQUITECTURA</v>
          </cell>
          <cell r="AS106" t="str">
            <v>Identificación</v>
          </cell>
          <cell r="AT106" t="str">
            <v>DISEÑO</v>
          </cell>
          <cell r="AU106" t="str">
            <v>Mandato para corregir en la DAC.Pendiente su identificación presupuestaria.</v>
          </cell>
          <cell r="AV106" t="str">
            <v>I</v>
          </cell>
          <cell r="AW106">
            <v>0</v>
          </cell>
          <cell r="AX106" t="str">
            <v>PUNTA ARENAS</v>
          </cell>
        </row>
        <row r="107">
          <cell r="A107">
            <v>30087487</v>
          </cell>
          <cell r="B107">
            <v>31</v>
          </cell>
          <cell r="C107" t="str">
            <v>02</v>
          </cell>
          <cell r="D107" t="str">
            <v>NORMALIZACION SISTEMA ELECTRICO COLONIA ISABEL RIQUELME, NATALES</v>
          </cell>
          <cell r="F107">
            <v>0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>
            <v>29048875</v>
          </cell>
          <cell r="P107">
            <v>29048875</v>
          </cell>
          <cell r="Q107">
            <v>29048875</v>
          </cell>
          <cell r="R107">
            <v>29048875</v>
          </cell>
          <cell r="AE107">
            <v>29048875</v>
          </cell>
          <cell r="AF107">
            <v>29048875</v>
          </cell>
          <cell r="AG107">
            <v>0</v>
          </cell>
          <cell r="AH107">
            <v>600125</v>
          </cell>
          <cell r="AJ107">
            <v>29649000</v>
          </cell>
          <cell r="AK107">
            <v>29648875</v>
          </cell>
          <cell r="AL107">
            <v>0</v>
          </cell>
          <cell r="AM107">
            <v>600000</v>
          </cell>
          <cell r="AN107">
            <v>600125</v>
          </cell>
          <cell r="AO107" t="str">
            <v>FNDR PER</v>
          </cell>
          <cell r="AP107" t="str">
            <v>LUCIANO BORQUEZ DIAZ</v>
          </cell>
          <cell r="AQ107" t="str">
            <v>MUNI. NATALES</v>
          </cell>
          <cell r="AS107" t="str">
            <v>En ejecución</v>
          </cell>
          <cell r="AT107" t="str">
            <v>EJECUCIÓN</v>
          </cell>
          <cell r="AU107" t="str">
            <v>A la espera de solicitud de aumento de obras.</v>
          </cell>
          <cell r="AV107" t="str">
            <v>C</v>
          </cell>
          <cell r="AW107">
            <v>0.95</v>
          </cell>
          <cell r="AX107" t="str">
            <v>NATALES</v>
          </cell>
        </row>
        <row r="108">
          <cell r="A108">
            <v>30087700</v>
          </cell>
          <cell r="B108">
            <v>31</v>
          </cell>
          <cell r="C108" t="str">
            <v>02</v>
          </cell>
          <cell r="D108" t="str">
            <v>CONSERVACION REPOSICION DE PISO GIMNASIO FISCAL, PUNTA ARENAS</v>
          </cell>
          <cell r="F108">
            <v>0</v>
          </cell>
          <cell r="G108">
            <v>58554259.2</v>
          </cell>
          <cell r="H108">
            <v>0</v>
          </cell>
          <cell r="I108">
            <v>10978923.6</v>
          </cell>
          <cell r="J108">
            <v>0</v>
          </cell>
          <cell r="K108">
            <v>58554259.2</v>
          </cell>
          <cell r="L108">
            <v>0</v>
          </cell>
          <cell r="M108">
            <v>62213900</v>
          </cell>
          <cell r="N108">
            <v>60950086</v>
          </cell>
          <cell r="O108">
            <v>19544185</v>
          </cell>
          <cell r="P108">
            <v>0</v>
          </cell>
          <cell r="Q108">
            <v>80494271</v>
          </cell>
          <cell r="R108">
            <v>60950086</v>
          </cell>
          <cell r="AE108">
            <v>80494271</v>
          </cell>
          <cell r="AF108">
            <v>60950086</v>
          </cell>
          <cell r="AG108">
            <v>19544185</v>
          </cell>
          <cell r="AH108">
            <v>19544914</v>
          </cell>
          <cell r="AI108">
            <v>-7319282</v>
          </cell>
          <cell r="AJ108">
            <v>80495000</v>
          </cell>
          <cell r="AK108">
            <v>80494271</v>
          </cell>
          <cell r="AL108">
            <v>0</v>
          </cell>
          <cell r="AM108">
            <v>0</v>
          </cell>
          <cell r="AN108">
            <v>729</v>
          </cell>
          <cell r="AO108" t="str">
            <v>FNDR</v>
          </cell>
          <cell r="AP108" t="str">
            <v>GERMAN GARRIDO</v>
          </cell>
          <cell r="AQ108" t="str">
            <v>Instituto Nacional de Deportes</v>
          </cell>
          <cell r="AS108" t="str">
            <v>En ejecución</v>
          </cell>
          <cell r="AT108" t="str">
            <v>EJECUCIÓN</v>
          </cell>
          <cell r="AU108" t="str">
            <v>EJECUCIÓN NORMAL</v>
          </cell>
          <cell r="AV108" t="str">
            <v>C</v>
          </cell>
          <cell r="AW108">
            <v>0.83</v>
          </cell>
          <cell r="AX108" t="str">
            <v>PUNTA ARENAS</v>
          </cell>
        </row>
        <row r="109">
          <cell r="A109">
            <v>30087785</v>
          </cell>
          <cell r="B109">
            <v>31</v>
          </cell>
          <cell r="C109" t="str">
            <v>03</v>
          </cell>
          <cell r="D109" t="str">
            <v>CAPACITACION A LEÑADORES , COMUNA DE CABO DE HORNOS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Q109">
            <v>0</v>
          </cell>
          <cell r="R109">
            <v>0</v>
          </cell>
          <cell r="Y109">
            <v>2490000</v>
          </cell>
          <cell r="AA109">
            <v>2490000</v>
          </cell>
          <cell r="AE109">
            <v>4980000</v>
          </cell>
          <cell r="AF109">
            <v>0</v>
          </cell>
          <cell r="AG109">
            <v>4980000</v>
          </cell>
          <cell r="AH109">
            <v>4980000</v>
          </cell>
          <cell r="AJ109">
            <v>4980000</v>
          </cell>
          <cell r="AK109">
            <v>4980000</v>
          </cell>
          <cell r="AM109">
            <v>0</v>
          </cell>
          <cell r="AN109">
            <v>0</v>
          </cell>
          <cell r="AO109" t="str">
            <v>FNDR</v>
          </cell>
          <cell r="AP109" t="str">
            <v>MARCELA HARO</v>
          </cell>
          <cell r="AQ109" t="str">
            <v>GOB. Antártica</v>
          </cell>
          <cell r="AR109" t="str">
            <v>N</v>
          </cell>
          <cell r="AS109" t="str">
            <v>Firma convenio</v>
          </cell>
          <cell r="AT109" t="str">
            <v>EJECUCIÓN</v>
          </cell>
          <cell r="AU109" t="str">
            <v>Se remitió a Gobernación Antartica modelo de convenio con fecha 01/04/2011</v>
          </cell>
          <cell r="AV109" t="str">
            <v>I</v>
          </cell>
          <cell r="AW109">
            <v>0</v>
          </cell>
          <cell r="AX109" t="str">
            <v>CABO DE HORNOS</v>
          </cell>
        </row>
        <row r="110">
          <cell r="A110">
            <v>30089220</v>
          </cell>
          <cell r="B110">
            <v>31</v>
          </cell>
          <cell r="C110" t="str">
            <v>02</v>
          </cell>
          <cell r="D110" t="str">
            <v>CONSERVACION RED SECUNDARIA DE AA.LL. PTA. ARENAS</v>
          </cell>
          <cell r="F110">
            <v>0</v>
          </cell>
          <cell r="H110">
            <v>0</v>
          </cell>
          <cell r="I110">
            <v>30845653</v>
          </cell>
          <cell r="J110">
            <v>0</v>
          </cell>
          <cell r="L110">
            <v>0</v>
          </cell>
          <cell r="M110">
            <v>30845653</v>
          </cell>
          <cell r="N110">
            <v>30845653</v>
          </cell>
          <cell r="P110">
            <v>0</v>
          </cell>
          <cell r="Q110">
            <v>30845653</v>
          </cell>
          <cell r="R110">
            <v>30845653</v>
          </cell>
          <cell r="AE110">
            <v>30845653</v>
          </cell>
          <cell r="AF110">
            <v>30845653</v>
          </cell>
          <cell r="AG110">
            <v>0</v>
          </cell>
          <cell r="AH110">
            <v>347</v>
          </cell>
          <cell r="AJ110">
            <v>30846000</v>
          </cell>
          <cell r="AK110">
            <v>381876000</v>
          </cell>
          <cell r="AL110">
            <v>349704347</v>
          </cell>
          <cell r="AM110">
            <v>1326000</v>
          </cell>
          <cell r="AN110">
            <v>347</v>
          </cell>
          <cell r="AO110" t="str">
            <v>FNDR TRANS</v>
          </cell>
          <cell r="AP110" t="str">
            <v>GERMAN GARRIDO</v>
          </cell>
          <cell r="AQ110" t="str">
            <v>SERVIU</v>
          </cell>
          <cell r="AS110" t="str">
            <v>En ejecución</v>
          </cell>
          <cell r="AT110" t="str">
            <v>EJECUCIÓN</v>
          </cell>
          <cell r="AU110" t="str">
            <v>Terminada fases 1y2 prospección arqueologica. Se estudia nuevos trazados para la construc.del camino, Licitación obras mes de Octubre. El costo real de la iniciativa es M$ 3,449,436 pero para no distorsionar el arrastre se puso solo lo que va a gastar el </v>
          </cell>
          <cell r="AV110" t="str">
            <v>C</v>
          </cell>
          <cell r="AW110">
            <v>1</v>
          </cell>
          <cell r="AX110" t="str">
            <v>PUNTA ARENAS</v>
          </cell>
        </row>
        <row r="111">
          <cell r="A111">
            <v>30089257</v>
          </cell>
          <cell r="B111">
            <v>31</v>
          </cell>
          <cell r="C111" t="str">
            <v>02</v>
          </cell>
          <cell r="D111" t="str">
            <v>CONSERVACIÓN SERVICIOS BASICOS DEL CENTRO PENITENCIARIO DE PUNTA ARENAS</v>
          </cell>
          <cell r="F111">
            <v>0</v>
          </cell>
          <cell r="H111">
            <v>0</v>
          </cell>
          <cell r="I111">
            <v>114783814</v>
          </cell>
          <cell r="J111">
            <v>194380275</v>
          </cell>
          <cell r="K111">
            <v>63498926</v>
          </cell>
          <cell r="L111">
            <v>3141779</v>
          </cell>
          <cell r="M111">
            <v>63498926</v>
          </cell>
          <cell r="N111">
            <v>66896677</v>
          </cell>
          <cell r="O111">
            <v>63498926</v>
          </cell>
          <cell r="P111">
            <v>3141779</v>
          </cell>
          <cell r="Q111">
            <v>327917657</v>
          </cell>
          <cell r="R111">
            <v>267560510</v>
          </cell>
          <cell r="S111">
            <v>60101175</v>
          </cell>
          <cell r="U111">
            <v>127081106</v>
          </cell>
          <cell r="AE111">
            <v>515099938</v>
          </cell>
          <cell r="AF111">
            <v>267560510</v>
          </cell>
          <cell r="AG111">
            <v>247539428</v>
          </cell>
          <cell r="AH111">
            <v>176784490</v>
          </cell>
          <cell r="AI111">
            <v>-38099355</v>
          </cell>
          <cell r="AJ111">
            <v>444345000</v>
          </cell>
          <cell r="AK111">
            <v>634989260</v>
          </cell>
          <cell r="AL111">
            <v>119889322</v>
          </cell>
          <cell r="AM111">
            <v>0</v>
          </cell>
          <cell r="AN111">
            <v>-70754938</v>
          </cell>
          <cell r="AO111" t="str">
            <v>FNDR- Conser</v>
          </cell>
          <cell r="AP111" t="str">
            <v>LUCIANO BORQUEZ DIAZ</v>
          </cell>
          <cell r="AQ111" t="str">
            <v>Gendarmería de Chile</v>
          </cell>
          <cell r="AS111" t="str">
            <v>En ejecución</v>
          </cell>
          <cell r="AT111" t="str">
            <v>EJECUCIÓN</v>
          </cell>
          <cell r="AU111" t="str">
            <v>A la espera de cuarto estado de pago. Existe contrato de consultoría.</v>
          </cell>
          <cell r="AV111" t="str">
            <v>C</v>
          </cell>
          <cell r="AW111">
            <v>0.4</v>
          </cell>
          <cell r="AX111" t="str">
            <v>PUNTA ARENAS</v>
          </cell>
        </row>
        <row r="112">
          <cell r="A112">
            <v>30089614</v>
          </cell>
          <cell r="B112">
            <v>31</v>
          </cell>
          <cell r="C112" t="str">
            <v>02</v>
          </cell>
          <cell r="D112" t="str">
            <v>MEJORAMIENTO CAMINO DE ACCESO CENTRO PRIVATIVO DE LIBERTAD, P. ARENAS</v>
          </cell>
          <cell r="F112">
            <v>0</v>
          </cell>
          <cell r="H112">
            <v>0</v>
          </cell>
          <cell r="J112">
            <v>0</v>
          </cell>
          <cell r="K112">
            <v>500000</v>
          </cell>
          <cell r="L112">
            <v>0</v>
          </cell>
          <cell r="M112">
            <v>22070878</v>
          </cell>
          <cell r="N112">
            <v>22140420</v>
          </cell>
          <cell r="O112">
            <v>26800000</v>
          </cell>
          <cell r="P112">
            <v>0</v>
          </cell>
          <cell r="Q112">
            <v>48940420</v>
          </cell>
          <cell r="R112">
            <v>22140420</v>
          </cell>
          <cell r="U112">
            <v>500000</v>
          </cell>
          <cell r="W112">
            <v>28387000</v>
          </cell>
          <cell r="Y112">
            <v>25517954</v>
          </cell>
          <cell r="AA112">
            <v>38429000</v>
          </cell>
          <cell r="AC112">
            <v>25820365</v>
          </cell>
          <cell r="AE112">
            <v>167594739</v>
          </cell>
          <cell r="AF112">
            <v>22140420</v>
          </cell>
          <cell r="AG112">
            <v>145454319</v>
          </cell>
          <cell r="AH112">
            <v>152128580</v>
          </cell>
          <cell r="AJ112">
            <v>174269000</v>
          </cell>
          <cell r="AK112">
            <v>169028365</v>
          </cell>
          <cell r="AL112">
            <v>1074046</v>
          </cell>
          <cell r="AM112">
            <v>359580</v>
          </cell>
          <cell r="AN112">
            <v>6674261</v>
          </cell>
          <cell r="AO112" t="str">
            <v>FNDR</v>
          </cell>
          <cell r="AP112" t="str">
            <v>MARIO FILOSA ALTAMIRANO</v>
          </cell>
          <cell r="AQ112" t="str">
            <v>DIR. VIALIDAD</v>
          </cell>
          <cell r="AS112" t="str">
            <v>En ejecución</v>
          </cell>
          <cell r="AT112" t="str">
            <v>EJECUCIÓN</v>
          </cell>
          <cell r="AU112" t="str">
            <v>En ejecución, </v>
          </cell>
          <cell r="AV112" t="str">
            <v>C</v>
          </cell>
          <cell r="AW112">
            <v>0.2</v>
          </cell>
          <cell r="AX112" t="str">
            <v>PUNTA ARENAS</v>
          </cell>
        </row>
        <row r="113">
          <cell r="A113">
            <v>30090030</v>
          </cell>
          <cell r="B113">
            <v>31</v>
          </cell>
          <cell r="C113" t="str">
            <v>03</v>
          </cell>
          <cell r="D113" t="str">
            <v>CONTROL Y PROSPECCION PULGON NEGRO, XII REGIÓN</v>
          </cell>
          <cell r="F113">
            <v>0</v>
          </cell>
          <cell r="G113">
            <v>3947000</v>
          </cell>
          <cell r="H113">
            <v>3947000</v>
          </cell>
          <cell r="I113">
            <v>5727000</v>
          </cell>
          <cell r="J113">
            <v>1973500</v>
          </cell>
          <cell r="K113">
            <v>1974000</v>
          </cell>
          <cell r="L113">
            <v>3521500</v>
          </cell>
          <cell r="M113">
            <v>1974000</v>
          </cell>
          <cell r="N113">
            <v>1973500</v>
          </cell>
          <cell r="O113">
            <v>1974000</v>
          </cell>
          <cell r="P113">
            <v>0</v>
          </cell>
          <cell r="Q113">
            <v>13389500</v>
          </cell>
          <cell r="R113">
            <v>11415500</v>
          </cell>
          <cell r="S113">
            <v>1974000</v>
          </cell>
          <cell r="U113">
            <v>1974000</v>
          </cell>
          <cell r="W113">
            <v>1974000</v>
          </cell>
          <cell r="Y113">
            <v>1974000</v>
          </cell>
          <cell r="AA113">
            <v>1974000</v>
          </cell>
          <cell r="AC113">
            <v>6944390</v>
          </cell>
          <cell r="AE113">
            <v>30203890</v>
          </cell>
          <cell r="AF113">
            <v>11415500</v>
          </cell>
          <cell r="AG113">
            <v>18788390</v>
          </cell>
          <cell r="AH113">
            <v>20995500</v>
          </cell>
          <cell r="AJ113">
            <v>32411000</v>
          </cell>
          <cell r="AK113">
            <v>78902000</v>
          </cell>
          <cell r="AL113">
            <v>46491610</v>
          </cell>
          <cell r="AM113">
            <v>2206500</v>
          </cell>
          <cell r="AN113">
            <v>2207110</v>
          </cell>
          <cell r="AO113" t="str">
            <v>FNDR</v>
          </cell>
          <cell r="AP113" t="str">
            <v>MARCELA HARO</v>
          </cell>
          <cell r="AQ113" t="str">
            <v>SAG</v>
          </cell>
          <cell r="AS113" t="str">
            <v>En ejecución</v>
          </cell>
          <cell r="AT113" t="str">
            <v>EJECUCIÓN</v>
          </cell>
          <cell r="AU113" t="str">
            <v>En ejecución normal</v>
          </cell>
          <cell r="AV113" t="str">
            <v>C</v>
          </cell>
          <cell r="AW113">
            <v>0.55</v>
          </cell>
          <cell r="AX113" t="str">
            <v>Intercomunal</v>
          </cell>
        </row>
        <row r="114">
          <cell r="A114">
            <v>30090935</v>
          </cell>
          <cell r="B114">
            <v>31</v>
          </cell>
          <cell r="C114" t="str">
            <v>02</v>
          </cell>
          <cell r="D114" t="str">
            <v>CONSERVACION EDIFICIO GOB. PROVINCIAL Y SERVICIOS PÚBLICOS DE PORVENIR</v>
          </cell>
          <cell r="F114">
            <v>0</v>
          </cell>
          <cell r="H114">
            <v>0</v>
          </cell>
          <cell r="J114">
            <v>0</v>
          </cell>
          <cell r="L114">
            <v>0</v>
          </cell>
          <cell r="N114">
            <v>21562238</v>
          </cell>
          <cell r="P114">
            <v>0</v>
          </cell>
          <cell r="Q114">
            <v>21562238</v>
          </cell>
          <cell r="R114">
            <v>21562238</v>
          </cell>
          <cell r="W114">
            <v>28000000</v>
          </cell>
          <cell r="Y114">
            <v>28000000</v>
          </cell>
          <cell r="AA114">
            <v>28000000</v>
          </cell>
          <cell r="AC114">
            <v>9337762</v>
          </cell>
          <cell r="AE114">
            <v>114900000</v>
          </cell>
          <cell r="AF114">
            <v>21562238</v>
          </cell>
          <cell r="AG114">
            <v>93337762</v>
          </cell>
          <cell r="AH114">
            <v>87364762</v>
          </cell>
          <cell r="AJ114">
            <v>108927000</v>
          </cell>
          <cell r="AK114">
            <v>114900000</v>
          </cell>
          <cell r="AL114">
            <v>0</v>
          </cell>
          <cell r="AM114">
            <v>0</v>
          </cell>
          <cell r="AN114">
            <v>-5973000</v>
          </cell>
          <cell r="AO114" t="str">
            <v>FNDR- Conser</v>
          </cell>
          <cell r="AP114" t="str">
            <v>LUCIANO BORQUEZ DIAZ</v>
          </cell>
          <cell r="AQ114" t="str">
            <v>MUNI. PORVENIR</v>
          </cell>
          <cell r="AS114" t="str">
            <v>En ejecución</v>
          </cell>
          <cell r="AT114" t="str">
            <v>EJECUCIÓN</v>
          </cell>
          <cell r="AU114" t="str">
            <v>En ejecución normal</v>
          </cell>
          <cell r="AV114" t="str">
            <v>C</v>
          </cell>
          <cell r="AW114">
            <v>0</v>
          </cell>
          <cell r="AX114" t="str">
            <v>PORVENIR</v>
          </cell>
        </row>
        <row r="115">
          <cell r="A115">
            <v>30090941</v>
          </cell>
          <cell r="B115">
            <v>31</v>
          </cell>
          <cell r="C115" t="str">
            <v>02</v>
          </cell>
          <cell r="D115" t="str">
            <v>CONSERVACION INFRAESTRUCTURA JARDIN INFANTIL ARCO IRIS, PORVENIR</v>
          </cell>
          <cell r="F115">
            <v>0</v>
          </cell>
          <cell r="H115">
            <v>0</v>
          </cell>
          <cell r="J115">
            <v>0</v>
          </cell>
          <cell r="L115">
            <v>0</v>
          </cell>
          <cell r="N115">
            <v>23921097</v>
          </cell>
          <cell r="O115">
            <v>20123582</v>
          </cell>
          <cell r="P115">
            <v>14224745</v>
          </cell>
          <cell r="Q115">
            <v>44044679</v>
          </cell>
          <cell r="R115">
            <v>38145842</v>
          </cell>
          <cell r="S115">
            <v>2100000</v>
          </cell>
          <cell r="AE115">
            <v>46144679</v>
          </cell>
          <cell r="AF115">
            <v>38145842</v>
          </cell>
          <cell r="AG115">
            <v>7998837</v>
          </cell>
          <cell r="AH115">
            <v>6739158</v>
          </cell>
          <cell r="AJ115">
            <v>44885000</v>
          </cell>
          <cell r="AK115">
            <v>46144679</v>
          </cell>
          <cell r="AL115">
            <v>0</v>
          </cell>
          <cell r="AM115">
            <v>0</v>
          </cell>
          <cell r="AN115">
            <v>-1259679</v>
          </cell>
          <cell r="AO115" t="str">
            <v>FNDR- Conser</v>
          </cell>
          <cell r="AP115" t="str">
            <v>LUCIANO BORQUEZ DIAZ</v>
          </cell>
          <cell r="AQ115" t="str">
            <v>MUNI. PORVENIR</v>
          </cell>
          <cell r="AS115" t="str">
            <v>En ejecución</v>
          </cell>
          <cell r="AT115" t="str">
            <v>EJECUCIÓN</v>
          </cell>
          <cell r="AU115" t="str">
            <v>en licitacion, a la espera de antecedentes para su adjudicación.</v>
          </cell>
          <cell r="AV115" t="str">
            <v>C</v>
          </cell>
          <cell r="AW115">
            <v>0</v>
          </cell>
          <cell r="AX115" t="str">
            <v>PORVENIR</v>
          </cell>
        </row>
        <row r="116">
          <cell r="A116">
            <v>30091106</v>
          </cell>
          <cell r="B116">
            <v>31</v>
          </cell>
          <cell r="C116" t="str">
            <v>02</v>
          </cell>
          <cell r="D116" t="str">
            <v>CONSERVACION EDIFICIO SEREMI DE MINERIA</v>
          </cell>
          <cell r="F116">
            <v>0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P116">
            <v>0</v>
          </cell>
          <cell r="Q116">
            <v>0</v>
          </cell>
          <cell r="R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54681000</v>
          </cell>
          <cell r="AL116">
            <v>0</v>
          </cell>
          <cell r="AM116">
            <v>54681000</v>
          </cell>
          <cell r="AN116">
            <v>0</v>
          </cell>
          <cell r="AO116" t="str">
            <v>FNDR- Conser</v>
          </cell>
          <cell r="AP116" t="str">
            <v>LUCIANO BORQUEZ DIAZ</v>
          </cell>
          <cell r="AQ116" t="str">
            <v>SEREMI MINERIA</v>
          </cell>
          <cell r="AS116" t="str">
            <v>Identificación</v>
          </cell>
          <cell r="AT116" t="str">
            <v>EJECUCIÓN</v>
          </cell>
          <cell r="AU116" t="str">
            <v>Postergado sin mandato.</v>
          </cell>
          <cell r="AV116" t="str">
            <v>P</v>
          </cell>
          <cell r="AW116">
            <v>0</v>
          </cell>
          <cell r="AX116" t="str">
            <v>PUNTA ARENAS</v>
          </cell>
        </row>
        <row r="117">
          <cell r="A117">
            <v>30091798</v>
          </cell>
          <cell r="B117">
            <v>31</v>
          </cell>
          <cell r="C117" t="str">
            <v>02</v>
          </cell>
          <cell r="D117" t="str">
            <v>CONSERVACION RECINTO GIMNASIO VILLA CAMERON TIMAUKEL</v>
          </cell>
          <cell r="F117">
            <v>0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123253000</v>
          </cell>
          <cell r="AL117">
            <v>0</v>
          </cell>
          <cell r="AM117">
            <v>123253000</v>
          </cell>
          <cell r="AN117">
            <v>0</v>
          </cell>
          <cell r="AO117" t="str">
            <v>FNDR- Conser</v>
          </cell>
          <cell r="AP117" t="str">
            <v>GERMAN GARRIDO</v>
          </cell>
          <cell r="AQ117" t="str">
            <v>Instituto Nacional de Deportes</v>
          </cell>
          <cell r="AS117" t="str">
            <v>Identificación</v>
          </cell>
          <cell r="AT117" t="str">
            <v>EJECUCIÓN</v>
          </cell>
          <cell r="AU117" t="str">
            <v>Elaboración mandato</v>
          </cell>
          <cell r="AV117" t="str">
            <v>P</v>
          </cell>
          <cell r="AW117">
            <v>0</v>
          </cell>
          <cell r="AX117" t="str">
            <v>Timaukel</v>
          </cell>
        </row>
        <row r="118">
          <cell r="A118">
            <v>30092224</v>
          </cell>
          <cell r="B118">
            <v>31</v>
          </cell>
          <cell r="C118" t="str">
            <v>02</v>
          </cell>
          <cell r="D118" t="str">
            <v>CONSTRUCCION CALETA DE PESCADORES ARTESANALES EN WILLIAMS (DISEÑO)</v>
          </cell>
          <cell r="F118">
            <v>0</v>
          </cell>
          <cell r="G118">
            <v>20448445</v>
          </cell>
          <cell r="H118">
            <v>0</v>
          </cell>
          <cell r="I118">
            <v>352059</v>
          </cell>
          <cell r="J118">
            <v>0</v>
          </cell>
          <cell r="L118">
            <v>20448445</v>
          </cell>
          <cell r="N118">
            <v>0</v>
          </cell>
          <cell r="O118">
            <v>19509967</v>
          </cell>
          <cell r="P118">
            <v>0</v>
          </cell>
          <cell r="Q118">
            <v>39958412</v>
          </cell>
          <cell r="R118">
            <v>20448445</v>
          </cell>
          <cell r="S118">
            <v>1841181</v>
          </cell>
          <cell r="AE118">
            <v>41799593</v>
          </cell>
          <cell r="AF118">
            <v>20448445</v>
          </cell>
          <cell r="AG118">
            <v>21351148</v>
          </cell>
          <cell r="AH118">
            <v>21852555</v>
          </cell>
          <cell r="AJ118">
            <v>42301000</v>
          </cell>
          <cell r="AK118">
            <v>43947534</v>
          </cell>
          <cell r="AL118">
            <v>147941</v>
          </cell>
          <cell r="AM118">
            <v>2000000</v>
          </cell>
          <cell r="AN118">
            <v>501407</v>
          </cell>
          <cell r="AO118" t="str">
            <v>FNDR</v>
          </cell>
          <cell r="AP118" t="str">
            <v>MARIO FILOSA ALTAMIRANO</v>
          </cell>
          <cell r="AQ118" t="str">
            <v>DOP</v>
          </cell>
          <cell r="AS118" t="str">
            <v>En ejecución</v>
          </cell>
          <cell r="AT118" t="str">
            <v>DISEÑO</v>
          </cell>
          <cell r="AU118" t="str">
            <v>En ejecución</v>
          </cell>
          <cell r="AV118" t="str">
            <v>C</v>
          </cell>
          <cell r="AW118">
            <v>0.49</v>
          </cell>
          <cell r="AX118" t="str">
            <v>CABO DE HORNOS</v>
          </cell>
        </row>
        <row r="119">
          <cell r="A119">
            <v>30094191</v>
          </cell>
          <cell r="B119">
            <v>31</v>
          </cell>
          <cell r="C119" t="str">
            <v>02</v>
          </cell>
          <cell r="D119" t="str">
            <v>CONSTRUCCION CENTRO RECREATIVO ADULTO MAYOR SECTOR SAN JUAN,P.ARENAS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P119">
            <v>0</v>
          </cell>
          <cell r="Q119">
            <v>0</v>
          </cell>
          <cell r="R119">
            <v>0</v>
          </cell>
          <cell r="W119">
            <v>8654000</v>
          </cell>
          <cell r="Y119">
            <v>8654000</v>
          </cell>
          <cell r="AE119">
            <v>17308000</v>
          </cell>
          <cell r="AF119">
            <v>0</v>
          </cell>
          <cell r="AJ119">
            <v>17308000</v>
          </cell>
          <cell r="AK119">
            <v>17308000</v>
          </cell>
          <cell r="AM119">
            <v>0</v>
          </cell>
          <cell r="AN119">
            <v>0</v>
          </cell>
          <cell r="AO119" t="str">
            <v>FNDR</v>
          </cell>
          <cell r="AP119" t="str">
            <v>LUCIANO BORQUEZ DIAZ</v>
          </cell>
          <cell r="AQ119" t="str">
            <v>MUNI. PUNTA ARENAS</v>
          </cell>
          <cell r="AR119" t="str">
            <v>N</v>
          </cell>
          <cell r="AS119" t="str">
            <v>Identificación</v>
          </cell>
          <cell r="AT119" t="str">
            <v>EJECUCIÓN</v>
          </cell>
          <cell r="AV119" t="str">
            <v>I</v>
          </cell>
          <cell r="AW119">
            <v>0</v>
          </cell>
          <cell r="AX119" t="str">
            <v>PUNTA ARENAS</v>
          </cell>
        </row>
        <row r="120">
          <cell r="A120">
            <v>30095066</v>
          </cell>
          <cell r="B120">
            <v>31</v>
          </cell>
          <cell r="C120" t="str">
            <v>01</v>
          </cell>
          <cell r="D120" t="str">
            <v>DIAGNOSTICO HUMEDAL TRES PUENTES, PUNTA ARENAS</v>
          </cell>
          <cell r="F120">
            <v>0</v>
          </cell>
          <cell r="H120">
            <v>0</v>
          </cell>
          <cell r="J120">
            <v>0</v>
          </cell>
          <cell r="L120">
            <v>0</v>
          </cell>
          <cell r="P120">
            <v>0</v>
          </cell>
          <cell r="Q120">
            <v>0</v>
          </cell>
          <cell r="R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32686000</v>
          </cell>
          <cell r="AL120">
            <v>0</v>
          </cell>
          <cell r="AM120">
            <v>32686000</v>
          </cell>
          <cell r="AN120">
            <v>0</v>
          </cell>
          <cell r="AO120" t="str">
            <v>FNDR</v>
          </cell>
          <cell r="AP120" t="str">
            <v>MARCELA HARO</v>
          </cell>
          <cell r="AQ120" t="str">
            <v>BB NN</v>
          </cell>
          <cell r="AS120" t="str">
            <v>identificación</v>
          </cell>
          <cell r="AT120" t="str">
            <v>EJECUCIÓN</v>
          </cell>
          <cell r="AU120" t="str">
            <v>POSTERGADO. A LA ESPERA DE ASIGNACION DE RECURSOS</v>
          </cell>
          <cell r="AV120" t="str">
            <v>P</v>
          </cell>
          <cell r="AW120">
            <v>0</v>
          </cell>
          <cell r="AX120" t="str">
            <v>PUNTA ARENAS</v>
          </cell>
        </row>
        <row r="121">
          <cell r="A121">
            <v>30095313</v>
          </cell>
          <cell r="B121">
            <v>31</v>
          </cell>
          <cell r="C121" t="str">
            <v>02</v>
          </cell>
          <cell r="D121" t="str">
            <v>CONSTRUCCIÓN VELATORIO MUNICIPAL, NATALES</v>
          </cell>
          <cell r="F121">
            <v>0</v>
          </cell>
          <cell r="H121">
            <v>0</v>
          </cell>
          <cell r="J121">
            <v>0</v>
          </cell>
          <cell r="L121">
            <v>0</v>
          </cell>
          <cell r="P121">
            <v>0</v>
          </cell>
          <cell r="Q121">
            <v>0</v>
          </cell>
          <cell r="R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120425000</v>
          </cell>
          <cell r="AL121">
            <v>0</v>
          </cell>
          <cell r="AM121">
            <v>120425000</v>
          </cell>
          <cell r="AN121">
            <v>0</v>
          </cell>
          <cell r="AO121" t="str">
            <v>FNDR</v>
          </cell>
          <cell r="AP121" t="str">
            <v>GERMAN GARRIDO</v>
          </cell>
          <cell r="AQ121" t="str">
            <v>MUNI. NATALES</v>
          </cell>
          <cell r="AS121" t="str">
            <v>Mandato en trámite</v>
          </cell>
          <cell r="AT121" t="str">
            <v>EJECUCIÓN</v>
          </cell>
          <cell r="AU121" t="str">
            <v>En proceso firma Mandato</v>
          </cell>
          <cell r="AV121" t="str">
            <v>P</v>
          </cell>
          <cell r="AW121">
            <v>0</v>
          </cell>
          <cell r="AX121" t="str">
            <v>NATALES</v>
          </cell>
        </row>
        <row r="122">
          <cell r="A122">
            <v>30095334</v>
          </cell>
          <cell r="B122">
            <v>31</v>
          </cell>
          <cell r="C122" t="str">
            <v>02</v>
          </cell>
          <cell r="D122" t="str">
            <v>CONSERVACION GENERAL SUM ESCUELA BERNARDO OHIGGINS, PUNTA ARENAS</v>
          </cell>
          <cell r="F122">
            <v>0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U122">
            <v>25860000</v>
          </cell>
          <cell r="W122">
            <v>30000000</v>
          </cell>
          <cell r="Y122">
            <v>54002000</v>
          </cell>
          <cell r="AE122">
            <v>109862000</v>
          </cell>
          <cell r="AF122">
            <v>0</v>
          </cell>
          <cell r="AG122">
            <v>109862000</v>
          </cell>
          <cell r="AH122">
            <v>1000000</v>
          </cell>
          <cell r="AJ122">
            <v>1000000</v>
          </cell>
          <cell r="AK122">
            <v>109862000</v>
          </cell>
          <cell r="AL122">
            <v>0</v>
          </cell>
          <cell r="AM122">
            <v>0</v>
          </cell>
          <cell r="AN122">
            <v>-108862000</v>
          </cell>
          <cell r="AO122" t="str">
            <v>FNDR- Conser</v>
          </cell>
          <cell r="AP122" t="str">
            <v>ADRIAN MELIAN VIVAR</v>
          </cell>
          <cell r="AQ122" t="str">
            <v>MUNI. PUNTA ARENAS</v>
          </cell>
          <cell r="AS122" t="str">
            <v>Mandato en trámite</v>
          </cell>
          <cell r="AT122" t="str">
            <v>EJECUCIÓN</v>
          </cell>
          <cell r="AU122" t="str">
            <v>Mandato para corregir en la DAC. Proyecto levantado 08/04/2011, oficio dirigido al CORE</v>
          </cell>
          <cell r="AV122" t="str">
            <v>I</v>
          </cell>
          <cell r="AW122">
            <v>0</v>
          </cell>
          <cell r="AX122" t="str">
            <v>PUNTA ARENAS</v>
          </cell>
        </row>
        <row r="123">
          <cell r="A123">
            <v>30095564</v>
          </cell>
          <cell r="B123">
            <v>31</v>
          </cell>
          <cell r="C123" t="str">
            <v>02</v>
          </cell>
          <cell r="D123" t="str">
            <v>MEJORAMIENTO PLAZA DON BOSCO AVDA. BULNES SECTOR NORTE, PUNTA ARENAS</v>
          </cell>
          <cell r="F123">
            <v>0</v>
          </cell>
          <cell r="H123">
            <v>0</v>
          </cell>
          <cell r="J123">
            <v>0</v>
          </cell>
          <cell r="L123">
            <v>0</v>
          </cell>
          <cell r="P123">
            <v>0</v>
          </cell>
          <cell r="Q123">
            <v>0</v>
          </cell>
          <cell r="R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92912000</v>
          </cell>
          <cell r="AL123">
            <v>0</v>
          </cell>
          <cell r="AM123">
            <v>92912000</v>
          </cell>
          <cell r="AN123">
            <v>0</v>
          </cell>
          <cell r="AO123" t="str">
            <v>FNDR</v>
          </cell>
          <cell r="AP123" t="str">
            <v>GERMAN GARRIDO</v>
          </cell>
          <cell r="AQ123" t="str">
            <v>MUNI. PUNTA ARENAS</v>
          </cell>
          <cell r="AS123" t="str">
            <v>En Licitación</v>
          </cell>
          <cell r="AT123" t="str">
            <v>EJECUCIÓN</v>
          </cell>
          <cell r="AU123" t="str">
            <v>Elaboración de mandato</v>
          </cell>
          <cell r="AV123" t="str">
            <v>P</v>
          </cell>
          <cell r="AW123">
            <v>0</v>
          </cell>
          <cell r="AX123" t="str">
            <v>PUNTA ARENAS</v>
          </cell>
        </row>
        <row r="124">
          <cell r="A124">
            <v>30095709</v>
          </cell>
          <cell r="B124">
            <v>31</v>
          </cell>
          <cell r="C124" t="str">
            <v>02</v>
          </cell>
          <cell r="D124" t="str">
            <v>CONSERVACION Y HABILITACION ESCUELA PATAGONIA, PUNTA ARENAS</v>
          </cell>
          <cell r="F124">
            <v>0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22792500</v>
          </cell>
          <cell r="U124">
            <v>22792500</v>
          </cell>
          <cell r="AE124">
            <v>45585000</v>
          </cell>
          <cell r="AF124">
            <v>0</v>
          </cell>
          <cell r="AG124">
            <v>45585000</v>
          </cell>
          <cell r="AH124">
            <v>1000000</v>
          </cell>
          <cell r="AJ124">
            <v>1000000</v>
          </cell>
          <cell r="AK124">
            <v>45585000</v>
          </cell>
          <cell r="AL124">
            <v>0</v>
          </cell>
          <cell r="AM124">
            <v>0</v>
          </cell>
          <cell r="AN124">
            <v>-44585000</v>
          </cell>
          <cell r="AO124" t="str">
            <v>FNDR- Conser</v>
          </cell>
          <cell r="AP124" t="str">
            <v>ADRIAN MELIAN VIVAR</v>
          </cell>
          <cell r="AQ124" t="str">
            <v>MUNI. PUNTA ARENAS</v>
          </cell>
          <cell r="AS124" t="str">
            <v>Mandato tramitado</v>
          </cell>
          <cell r="AT124" t="str">
            <v>EJECUCIÓN</v>
          </cell>
          <cell r="AU124" t="str">
            <v>Mandato para corregir en la DAC.</v>
          </cell>
          <cell r="AV124" t="str">
            <v>L</v>
          </cell>
          <cell r="AW124">
            <v>0</v>
          </cell>
          <cell r="AX124" t="str">
            <v>PUNTA ARENAS</v>
          </cell>
        </row>
        <row r="125">
          <cell r="A125">
            <v>30095774</v>
          </cell>
          <cell r="B125">
            <v>31</v>
          </cell>
          <cell r="C125" t="str">
            <v>02</v>
          </cell>
          <cell r="D125" t="str">
            <v>CONSTRUCCION CANCHA DE FUTBOLITO SINTETICA EN PUERTO NATALES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U125">
            <v>82241000</v>
          </cell>
          <cell r="W125">
            <v>82241000</v>
          </cell>
          <cell r="Y125">
            <v>82241000</v>
          </cell>
          <cell r="AE125">
            <v>246723000</v>
          </cell>
          <cell r="AF125">
            <v>0</v>
          </cell>
          <cell r="AG125">
            <v>246723000</v>
          </cell>
          <cell r="AH125">
            <v>11068000</v>
          </cell>
          <cell r="AJ125">
            <v>11068000</v>
          </cell>
          <cell r="AK125">
            <v>411205000</v>
          </cell>
          <cell r="AL125">
            <v>0</v>
          </cell>
          <cell r="AM125">
            <v>164482000</v>
          </cell>
          <cell r="AN125">
            <v>-235655000</v>
          </cell>
          <cell r="AP125" t="str">
            <v>MARIO FILOSA ALTAMIRANO</v>
          </cell>
          <cell r="AQ125" t="str">
            <v>MUNI. NATALES</v>
          </cell>
          <cell r="AR125" t="str">
            <v>N</v>
          </cell>
          <cell r="AS125" t="str">
            <v>Elaboración de Mandato</v>
          </cell>
          <cell r="AT125" t="str">
            <v>EJECUCIÓN</v>
          </cell>
          <cell r="AU125" t="str">
            <v>Mandato TR tramitado, en proceso de licitación</v>
          </cell>
          <cell r="AV125" t="str">
            <v>L</v>
          </cell>
          <cell r="AW125">
            <v>0</v>
          </cell>
          <cell r="AX125" t="str">
            <v>NATALES</v>
          </cell>
        </row>
        <row r="126">
          <cell r="A126">
            <v>30096119</v>
          </cell>
          <cell r="B126">
            <v>31</v>
          </cell>
          <cell r="C126" t="str">
            <v>02</v>
          </cell>
          <cell r="D126" t="str">
            <v>CONSTRUCCION SISTEMA DE ALCANTARILLADO PUERTO EDEN, XII REGION. (Diseño)</v>
          </cell>
          <cell r="N126">
            <v>0</v>
          </cell>
          <cell r="P126">
            <v>0</v>
          </cell>
          <cell r="Q126">
            <v>0</v>
          </cell>
          <cell r="R126">
            <v>0</v>
          </cell>
          <cell r="AJ126">
            <v>14762000</v>
          </cell>
          <cell r="AM126">
            <v>0</v>
          </cell>
          <cell r="AN126">
            <v>14762000</v>
          </cell>
          <cell r="AP126" t="str">
            <v>GERMAN GARRIDO</v>
          </cell>
          <cell r="AQ126" t="str">
            <v>MUNI. NATALES</v>
          </cell>
          <cell r="AV126" t="str">
            <v>I</v>
          </cell>
        </row>
        <row r="127">
          <cell r="A127">
            <v>30096133</v>
          </cell>
          <cell r="B127">
            <v>31</v>
          </cell>
          <cell r="C127" t="str">
            <v>02</v>
          </cell>
          <cell r="D127" t="str">
            <v>CONSERVACION DIVERSAS ACERAS SECTOR NORTE Y SUR, PUNTA ARENAS</v>
          </cell>
          <cell r="F127">
            <v>0</v>
          </cell>
          <cell r="H127">
            <v>0</v>
          </cell>
          <cell r="I127">
            <v>51017100</v>
          </cell>
          <cell r="J127">
            <v>107522573</v>
          </cell>
          <cell r="L127">
            <v>0</v>
          </cell>
          <cell r="M127">
            <v>178904433</v>
          </cell>
          <cell r="N127">
            <v>137077473</v>
          </cell>
          <cell r="O127">
            <v>43683166</v>
          </cell>
          <cell r="P127">
            <v>40018100</v>
          </cell>
          <cell r="Q127">
            <v>288283212</v>
          </cell>
          <cell r="R127">
            <v>284618146</v>
          </cell>
          <cell r="S127">
            <v>33535402</v>
          </cell>
          <cell r="U127">
            <v>13535410</v>
          </cell>
          <cell r="AE127">
            <v>335354024</v>
          </cell>
          <cell r="AF127">
            <v>284618146</v>
          </cell>
          <cell r="AG127">
            <v>50735878</v>
          </cell>
          <cell r="AH127">
            <v>50736854</v>
          </cell>
          <cell r="AI127">
            <v>-28535402</v>
          </cell>
          <cell r="AJ127">
            <v>335355000</v>
          </cell>
          <cell r="AK127">
            <v>335354024</v>
          </cell>
          <cell r="AL127">
            <v>0</v>
          </cell>
          <cell r="AM127">
            <v>0</v>
          </cell>
          <cell r="AN127">
            <v>976</v>
          </cell>
          <cell r="AO127" t="str">
            <v>FNDR- Conser</v>
          </cell>
          <cell r="AP127" t="str">
            <v>GERMAN GARRIDO</v>
          </cell>
          <cell r="AQ127" t="str">
            <v>MUNI. PUNTA ARENAS</v>
          </cell>
          <cell r="AS127" t="str">
            <v>En ejecución</v>
          </cell>
          <cell r="AT127" t="str">
            <v>DISEÑO</v>
          </cell>
          <cell r="AU127" t="str">
            <v>EJECUCIÓN NORMAL</v>
          </cell>
          <cell r="AV127" t="str">
            <v>C</v>
          </cell>
          <cell r="AW127">
            <v>0.8</v>
          </cell>
          <cell r="AX127" t="str">
            <v>PUNTA ARENAS</v>
          </cell>
        </row>
        <row r="128">
          <cell r="A128">
            <v>30096134</v>
          </cell>
          <cell r="B128">
            <v>31</v>
          </cell>
          <cell r="C128" t="str">
            <v>02</v>
          </cell>
          <cell r="D128" t="str">
            <v>CONSTRUCCION RED BASICA DRENAJE AA.LL P.NATALES,XII R (Factibilidad)</v>
          </cell>
          <cell r="H128">
            <v>0</v>
          </cell>
          <cell r="J128">
            <v>0</v>
          </cell>
          <cell r="K128">
            <v>4141000</v>
          </cell>
          <cell r="L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26128000</v>
          </cell>
          <cell r="W128">
            <v>39192000</v>
          </cell>
          <cell r="Y128">
            <v>26126000</v>
          </cell>
          <cell r="AC128">
            <v>39192000</v>
          </cell>
          <cell r="AE128">
            <v>130638000</v>
          </cell>
          <cell r="AF128">
            <v>0</v>
          </cell>
          <cell r="AG128">
            <v>130638000</v>
          </cell>
          <cell r="AH128">
            <v>89892000</v>
          </cell>
          <cell r="AJ128">
            <v>89892000</v>
          </cell>
          <cell r="AK128">
            <v>140054000</v>
          </cell>
          <cell r="AM128">
            <v>9416000</v>
          </cell>
          <cell r="AN128">
            <v>-40746000</v>
          </cell>
          <cell r="AP128" t="str">
            <v>MARIO FILOSA ALTAMIRANO</v>
          </cell>
          <cell r="AQ128" t="str">
            <v>DOH</v>
          </cell>
          <cell r="AR128" t="str">
            <v>N</v>
          </cell>
          <cell r="AS128" t="str">
            <v>Mandato tramitado</v>
          </cell>
          <cell r="AT128" t="str">
            <v>FACTIBILIDAD</v>
          </cell>
          <cell r="AU128" t="str">
            <v>Mandato tramitado, en proceso de licitación</v>
          </cell>
          <cell r="AV128" t="str">
            <v>L</v>
          </cell>
          <cell r="AW128">
            <v>0</v>
          </cell>
          <cell r="AX128" t="str">
            <v>NATALES</v>
          </cell>
        </row>
        <row r="129">
          <cell r="A129">
            <v>30096147</v>
          </cell>
          <cell r="B129">
            <v>31</v>
          </cell>
          <cell r="C129" t="str">
            <v>02</v>
          </cell>
          <cell r="D129" t="str">
            <v>CONSTRUCCION SISTEMA DE ALCANTARILLADO, VILLA DOROTEA,P. NATALES (Diseño)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AJ129">
            <v>14028000</v>
          </cell>
          <cell r="AM129">
            <v>0</v>
          </cell>
          <cell r="AN129">
            <v>14028000</v>
          </cell>
          <cell r="AP129" t="str">
            <v>LUCIANO BORQUEZ DIAZ</v>
          </cell>
          <cell r="AQ129" t="str">
            <v>MUNI. NATALES</v>
          </cell>
          <cell r="AV129" t="str">
            <v>I</v>
          </cell>
        </row>
        <row r="130">
          <cell r="A130">
            <v>30096152</v>
          </cell>
          <cell r="B130">
            <v>31</v>
          </cell>
          <cell r="C130" t="str">
            <v>02</v>
          </cell>
          <cell r="D130" t="str">
            <v>CONSERVACION DIVERSAS ACERAS SECTOR ORIENTE Y PONIENTE, PUNTA ARENAS</v>
          </cell>
          <cell r="F130">
            <v>0</v>
          </cell>
          <cell r="H130">
            <v>0</v>
          </cell>
          <cell r="I130">
            <v>39081452</v>
          </cell>
          <cell r="J130">
            <v>53956316</v>
          </cell>
          <cell r="L130">
            <v>0</v>
          </cell>
          <cell r="M130">
            <v>124670055</v>
          </cell>
          <cell r="N130">
            <v>141937287</v>
          </cell>
          <cell r="O130">
            <v>51814259</v>
          </cell>
          <cell r="P130">
            <v>38030019</v>
          </cell>
          <cell r="Q130">
            <v>247707862</v>
          </cell>
          <cell r="R130">
            <v>233923622</v>
          </cell>
          <cell r="S130">
            <v>11296251</v>
          </cell>
          <cell r="U130">
            <v>25630715</v>
          </cell>
          <cell r="AE130">
            <v>284634828</v>
          </cell>
          <cell r="AF130">
            <v>233923622</v>
          </cell>
          <cell r="AG130">
            <v>50711206</v>
          </cell>
          <cell r="AH130">
            <v>50711378</v>
          </cell>
          <cell r="AI130">
            <v>-33463483</v>
          </cell>
          <cell r="AJ130">
            <v>284635000</v>
          </cell>
          <cell r="AK130">
            <v>284634828</v>
          </cell>
          <cell r="AL130">
            <v>0</v>
          </cell>
          <cell r="AM130">
            <v>0</v>
          </cell>
          <cell r="AN130">
            <v>172</v>
          </cell>
          <cell r="AO130" t="str">
            <v>FNDR- Conser</v>
          </cell>
          <cell r="AP130" t="str">
            <v>GERMAN GARRIDO</v>
          </cell>
          <cell r="AQ130" t="str">
            <v>MUNI. PUNTA ARENAS</v>
          </cell>
          <cell r="AS130" t="str">
            <v>En Licitación</v>
          </cell>
          <cell r="AT130" t="str">
            <v>EJECUCIÓN</v>
          </cell>
          <cell r="AU130" t="str">
            <v>EJECUCIÓN NORMAL</v>
          </cell>
          <cell r="AV130" t="str">
            <v>C</v>
          </cell>
          <cell r="AW130">
            <v>0.67</v>
          </cell>
          <cell r="AX130" t="str">
            <v>PUNTA ARENAS</v>
          </cell>
        </row>
        <row r="131">
          <cell r="A131">
            <v>30097193</v>
          </cell>
          <cell r="B131">
            <v>31</v>
          </cell>
          <cell r="C131" t="str">
            <v>02</v>
          </cell>
          <cell r="D131" t="str">
            <v>CONSERVACION IGLESIA CATEDRAL, PUNTA ARENAS</v>
          </cell>
          <cell r="F131">
            <v>0</v>
          </cell>
          <cell r="G131">
            <v>500000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P131">
            <v>0</v>
          </cell>
          <cell r="Q131">
            <v>0</v>
          </cell>
          <cell r="R131">
            <v>0</v>
          </cell>
          <cell r="W131">
            <v>12000000</v>
          </cell>
          <cell r="Y131">
            <v>24000000</v>
          </cell>
          <cell r="AA131">
            <v>19000000</v>
          </cell>
          <cell r="AC131">
            <v>19500000</v>
          </cell>
          <cell r="AE131">
            <v>74500000</v>
          </cell>
          <cell r="AF131">
            <v>0</v>
          </cell>
          <cell r="AG131">
            <v>74500000</v>
          </cell>
          <cell r="AH131">
            <v>14885000</v>
          </cell>
          <cell r="AJ131">
            <v>14885000</v>
          </cell>
          <cell r="AK131">
            <v>74885000</v>
          </cell>
          <cell r="AL131">
            <v>40998</v>
          </cell>
          <cell r="AM131">
            <v>344002</v>
          </cell>
          <cell r="AN131">
            <v>-59615000</v>
          </cell>
          <cell r="AO131" t="str">
            <v>FNDR- Conser</v>
          </cell>
          <cell r="AP131" t="str">
            <v>GERMAN GARRIDO</v>
          </cell>
          <cell r="AQ131" t="str">
            <v>DIR. ARQUITECTURA</v>
          </cell>
          <cell r="AS131" t="str">
            <v>En Licitación</v>
          </cell>
          <cell r="AT131" t="str">
            <v>EJECUCIÓN</v>
          </cell>
          <cell r="AU131" t="str">
            <v>En Licitación, a la espera de creación asignación presupuestaria que está en creación</v>
          </cell>
          <cell r="AV131" t="str">
            <v>L</v>
          </cell>
          <cell r="AW131">
            <v>0</v>
          </cell>
          <cell r="AX131" t="str">
            <v>PUNTA ARENAS</v>
          </cell>
        </row>
        <row r="132">
          <cell r="A132">
            <v>30101062</v>
          </cell>
          <cell r="B132">
            <v>31</v>
          </cell>
          <cell r="C132" t="str">
            <v>02</v>
          </cell>
          <cell r="D132" t="str">
            <v>CONSTRUCCIÓN BORDE COSTERO PORVENIR,ETAPA II.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Y132">
            <v>50000000</v>
          </cell>
          <cell r="AA132">
            <v>75000000</v>
          </cell>
          <cell r="AC132">
            <v>65000000</v>
          </cell>
          <cell r="AE132">
            <v>190000000</v>
          </cell>
          <cell r="AF132">
            <v>0</v>
          </cell>
          <cell r="AG132">
            <v>190000000</v>
          </cell>
          <cell r="AH132">
            <v>1000000</v>
          </cell>
          <cell r="AJ132">
            <v>1000000</v>
          </cell>
          <cell r="AK132">
            <v>617225000</v>
          </cell>
          <cell r="AM132">
            <v>427225000</v>
          </cell>
          <cell r="AN132">
            <v>-189000000</v>
          </cell>
          <cell r="AO132" t="str">
            <v>FNDR MMG</v>
          </cell>
          <cell r="AP132" t="str">
            <v>ADRIAN MELIAN VIVAR</v>
          </cell>
          <cell r="AQ132" t="str">
            <v>SERVIU</v>
          </cell>
          <cell r="AS132" t="str">
            <v>Mandato en trámite</v>
          </cell>
          <cell r="AV132" t="str">
            <v>I</v>
          </cell>
          <cell r="AX132" t="str">
            <v>PORVENIR</v>
          </cell>
        </row>
        <row r="133">
          <cell r="A133">
            <v>30105899</v>
          </cell>
          <cell r="B133">
            <v>33</v>
          </cell>
          <cell r="C133">
            <v>125</v>
          </cell>
          <cell r="D133" t="str">
            <v>Ampliación  Y HABILITACION LAVANDERIA INTERNADO, TORRES DEL PAYNE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Y133">
            <v>10000000</v>
          </cell>
          <cell r="AA133">
            <v>13000000</v>
          </cell>
          <cell r="AE133">
            <v>23000000</v>
          </cell>
          <cell r="AF133">
            <v>0</v>
          </cell>
          <cell r="AG133">
            <v>23000000</v>
          </cell>
          <cell r="AH133">
            <v>0</v>
          </cell>
          <cell r="AJ133">
            <v>0</v>
          </cell>
          <cell r="AK133">
            <v>23000000</v>
          </cell>
          <cell r="AM133">
            <v>0</v>
          </cell>
          <cell r="AN133">
            <v>-23000000</v>
          </cell>
          <cell r="AO133" t="str">
            <v>FNDR</v>
          </cell>
          <cell r="AP133" t="str">
            <v>MARIO FILOSA ALTAMIRANO</v>
          </cell>
          <cell r="AQ133" t="str">
            <v>MUNI. TORRES DEL PAINE</v>
          </cell>
          <cell r="AR133" t="str">
            <v>N</v>
          </cell>
          <cell r="AS133" t="str">
            <v>Identificacion</v>
          </cell>
          <cell r="AT133" t="str">
            <v>EJECUCIÓN</v>
          </cell>
          <cell r="AU133" t="str">
            <v>Ver acuerdo CORE</v>
          </cell>
          <cell r="AV133" t="str">
            <v>I</v>
          </cell>
          <cell r="AW133">
            <v>0</v>
          </cell>
          <cell r="AX133" t="str">
            <v>TORRES DEL PAINE</v>
          </cell>
        </row>
        <row r="134">
          <cell r="A134">
            <v>30094302</v>
          </cell>
          <cell r="B134">
            <v>31</v>
          </cell>
          <cell r="C134" t="str">
            <v>02</v>
          </cell>
          <cell r="D134" t="str">
            <v>CONSTRUCCIÓN CASA DE ACOGIDA HOSPITAL REGIONAL MAGALLANES (DISEÑO)</v>
          </cell>
          <cell r="F134">
            <v>0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P134">
            <v>0</v>
          </cell>
          <cell r="Q134">
            <v>0</v>
          </cell>
          <cell r="R134">
            <v>0</v>
          </cell>
          <cell r="U134">
            <v>5000000</v>
          </cell>
          <cell r="W134">
            <v>6000000</v>
          </cell>
          <cell r="AE134">
            <v>11000000</v>
          </cell>
          <cell r="AF134">
            <v>0</v>
          </cell>
          <cell r="AG134">
            <v>11000000</v>
          </cell>
          <cell r="AH134">
            <v>1000000</v>
          </cell>
          <cell r="AJ134">
            <v>1000000</v>
          </cell>
          <cell r="AK134">
            <v>11000000</v>
          </cell>
          <cell r="AL134">
            <v>0</v>
          </cell>
          <cell r="AM134">
            <v>0</v>
          </cell>
          <cell r="AN134">
            <v>-10000000</v>
          </cell>
          <cell r="AO134" t="str">
            <v>FNDR MINSAL II</v>
          </cell>
          <cell r="AP134" t="str">
            <v>ADRIAN MELIAN VIVAR</v>
          </cell>
          <cell r="AQ134" t="str">
            <v>SERVICIO SALUD MAGALLANES</v>
          </cell>
          <cell r="AR134" t="str">
            <v>N</v>
          </cell>
          <cell r="AS134" t="str">
            <v>Identificacion en tramite</v>
          </cell>
          <cell r="AT134" t="str">
            <v>DISEÑO</v>
          </cell>
          <cell r="AV134" t="str">
            <v>I</v>
          </cell>
          <cell r="AW134">
            <v>0</v>
          </cell>
          <cell r="AX134" t="str">
            <v>PUNTA ARENAS</v>
          </cell>
        </row>
        <row r="135">
          <cell r="A135">
            <v>30058135</v>
          </cell>
          <cell r="B135">
            <v>31</v>
          </cell>
          <cell r="C135" t="str">
            <v>02</v>
          </cell>
          <cell r="D135" t="str">
            <v>CONSTRUCCIÓN CENTRO DE SALUD PUERTO WILLIAMS</v>
          </cell>
          <cell r="F135">
            <v>0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Y135">
            <v>204488000</v>
          </cell>
          <cell r="AA135">
            <v>204488000</v>
          </cell>
          <cell r="AC135">
            <v>204488000</v>
          </cell>
          <cell r="AE135">
            <v>613464000</v>
          </cell>
          <cell r="AF135">
            <v>0</v>
          </cell>
          <cell r="AG135">
            <v>613464000</v>
          </cell>
          <cell r="AH135">
            <v>34214000</v>
          </cell>
          <cell r="AJ135">
            <v>34214000</v>
          </cell>
          <cell r="AK135">
            <v>4190974000</v>
          </cell>
          <cell r="AL135">
            <v>0</v>
          </cell>
          <cell r="AM135">
            <v>3577510000</v>
          </cell>
          <cell r="AN135">
            <v>-579250000</v>
          </cell>
          <cell r="AO135" t="str">
            <v>FNDR MINSAL II</v>
          </cell>
          <cell r="AP135" t="str">
            <v>GERMAN GARRIDO</v>
          </cell>
          <cell r="AQ135" t="str">
            <v>SERVICIO SALUD MAGALLANES</v>
          </cell>
          <cell r="AS135" t="str">
            <v>En licitación</v>
          </cell>
          <cell r="AT135" t="str">
            <v>EJECUCIÓN</v>
          </cell>
          <cell r="AU135" t="str">
            <v>En proceso de licitación</v>
          </cell>
          <cell r="AV135" t="str">
            <v>L</v>
          </cell>
          <cell r="AW135">
            <v>0</v>
          </cell>
          <cell r="AX135" t="str">
            <v>CABO DE HORNOS</v>
          </cell>
        </row>
        <row r="136">
          <cell r="A136">
            <v>30059562</v>
          </cell>
          <cell r="B136">
            <v>31</v>
          </cell>
          <cell r="C136" t="str">
            <v>02</v>
          </cell>
          <cell r="D136" t="str">
            <v>Normalización POSTA RURAL TORRES DEL PAINE</v>
          </cell>
          <cell r="F136">
            <v>0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10000000</v>
          </cell>
          <cell r="P136">
            <v>0</v>
          </cell>
          <cell r="Q136">
            <v>10000000</v>
          </cell>
          <cell r="R136">
            <v>0</v>
          </cell>
          <cell r="S136">
            <v>50111000</v>
          </cell>
          <cell r="U136">
            <v>50111000</v>
          </cell>
          <cell r="W136">
            <v>50111000</v>
          </cell>
          <cell r="Y136">
            <v>53565000</v>
          </cell>
          <cell r="AE136">
            <v>213898000</v>
          </cell>
          <cell r="AF136">
            <v>0</v>
          </cell>
          <cell r="AG136">
            <v>213898000</v>
          </cell>
          <cell r="AH136">
            <v>23251000</v>
          </cell>
          <cell r="AJ136">
            <v>23251000</v>
          </cell>
          <cell r="AK136">
            <v>235114000</v>
          </cell>
          <cell r="AL136">
            <v>0</v>
          </cell>
          <cell r="AM136">
            <v>21216000</v>
          </cell>
          <cell r="AN136">
            <v>-190647000</v>
          </cell>
          <cell r="AO136" t="str">
            <v>FNDR MINSAL II</v>
          </cell>
          <cell r="AP136" t="str">
            <v>MARIO FILOSA ALTAMIRANO</v>
          </cell>
          <cell r="AQ136" t="str">
            <v>SERVICIO SALUD MAGALLANES</v>
          </cell>
          <cell r="AS136" t="str">
            <v>Mandato tramitado</v>
          </cell>
          <cell r="AT136" t="str">
            <v>EJECUCIÓN</v>
          </cell>
          <cell r="AU136" t="str">
            <v>en ejecucion normal</v>
          </cell>
          <cell r="AV136" t="str">
            <v>C</v>
          </cell>
          <cell r="AW136">
            <v>0.1</v>
          </cell>
          <cell r="AX136" t="str">
            <v>TORRES DEL PAINE</v>
          </cell>
        </row>
        <row r="137">
          <cell r="A137">
            <v>30102362</v>
          </cell>
          <cell r="B137">
            <v>31</v>
          </cell>
          <cell r="C137" t="str">
            <v>02</v>
          </cell>
          <cell r="D137" t="str">
            <v>CONSERVACION VIAS URBANAS XII REGIÓN AÑO 2010</v>
          </cell>
          <cell r="F137">
            <v>0</v>
          </cell>
          <cell r="G137">
            <v>193066087</v>
          </cell>
          <cell r="H137">
            <v>0</v>
          </cell>
          <cell r="I137">
            <v>386742647</v>
          </cell>
          <cell r="J137">
            <v>431957273</v>
          </cell>
          <cell r="K137">
            <v>440293147</v>
          </cell>
          <cell r="L137">
            <v>432861347</v>
          </cell>
          <cell r="M137">
            <v>44350000</v>
          </cell>
          <cell r="N137">
            <v>95584231</v>
          </cell>
          <cell r="O137">
            <v>31823769</v>
          </cell>
          <cell r="P137">
            <v>25893993</v>
          </cell>
          <cell r="Q137">
            <v>992226620</v>
          </cell>
          <cell r="R137">
            <v>986296844</v>
          </cell>
          <cell r="S137">
            <v>1000000</v>
          </cell>
          <cell r="W137">
            <v>200000000</v>
          </cell>
          <cell r="Y137">
            <v>200000000</v>
          </cell>
          <cell r="AA137">
            <v>110000000</v>
          </cell>
          <cell r="AC137">
            <v>110000000</v>
          </cell>
          <cell r="AE137">
            <v>1613226620</v>
          </cell>
          <cell r="AF137">
            <v>986296844</v>
          </cell>
          <cell r="AG137">
            <v>626929776</v>
          </cell>
          <cell r="AH137">
            <v>388623156</v>
          </cell>
          <cell r="AI137">
            <v>-102952362</v>
          </cell>
          <cell r="AJ137">
            <v>1374920000</v>
          </cell>
          <cell r="AK137">
            <v>1833690518</v>
          </cell>
          <cell r="AL137">
            <v>0</v>
          </cell>
          <cell r="AM137">
            <v>220463898</v>
          </cell>
          <cell r="AN137">
            <v>-238306620</v>
          </cell>
          <cell r="AO137" t="str">
            <v>FNDR</v>
          </cell>
          <cell r="AP137" t="str">
            <v>GERMAN GARRIDO</v>
          </cell>
          <cell r="AQ137" t="str">
            <v>SERVIU</v>
          </cell>
          <cell r="AS137" t="str">
            <v>En ejecución</v>
          </cell>
          <cell r="AT137" t="str">
            <v>EJECUCIÓN</v>
          </cell>
          <cell r="AU137" t="str">
            <v>EJECUCIÓN NORMAL</v>
          </cell>
          <cell r="AV137" t="str">
            <v>C</v>
          </cell>
          <cell r="AW137">
            <v>0.54</v>
          </cell>
          <cell r="AX137" t="str">
            <v>Intercomunal</v>
          </cell>
        </row>
        <row r="138">
          <cell r="A138">
            <v>30087004</v>
          </cell>
          <cell r="B138">
            <v>31</v>
          </cell>
          <cell r="C138" t="str">
            <v>02</v>
          </cell>
          <cell r="D138" t="str">
            <v>Reposición CENTRO DE Rehabilitación PUNTA ARENAS (DISEÑO)</v>
          </cell>
          <cell r="F138">
            <v>0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16800000</v>
          </cell>
          <cell r="U138">
            <v>16800000</v>
          </cell>
          <cell r="W138">
            <v>16800000</v>
          </cell>
          <cell r="Y138">
            <v>16800000</v>
          </cell>
          <cell r="AA138">
            <v>16800000</v>
          </cell>
          <cell r="AC138">
            <v>11000000</v>
          </cell>
          <cell r="AE138">
            <v>95000000</v>
          </cell>
          <cell r="AF138">
            <v>0</v>
          </cell>
          <cell r="AG138">
            <v>95000000</v>
          </cell>
          <cell r="AH138">
            <v>1000000</v>
          </cell>
          <cell r="AJ138">
            <v>1000000</v>
          </cell>
          <cell r="AK138">
            <v>95402000</v>
          </cell>
          <cell r="AL138">
            <v>0</v>
          </cell>
          <cell r="AM138">
            <v>402000</v>
          </cell>
          <cell r="AN138">
            <v>-94000000</v>
          </cell>
          <cell r="AO138" t="str">
            <v>FNDR MINSAL II</v>
          </cell>
          <cell r="AP138" t="str">
            <v>ADRIAN MELIAN VIVAR</v>
          </cell>
          <cell r="AQ138" t="str">
            <v>SERVICIO SALUD MAGALLANES</v>
          </cell>
          <cell r="AS138" t="str">
            <v>Identificacion en tramite</v>
          </cell>
          <cell r="AT138" t="str">
            <v>DISEÑO</v>
          </cell>
          <cell r="AV138" t="str">
            <v>I</v>
          </cell>
          <cell r="AW138">
            <v>0</v>
          </cell>
          <cell r="AX138" t="str">
            <v>PUNTA ARENAS</v>
          </cell>
        </row>
        <row r="139">
          <cell r="A139">
            <v>30095484</v>
          </cell>
          <cell r="B139">
            <v>31</v>
          </cell>
          <cell r="C139" t="str">
            <v>02</v>
          </cell>
          <cell r="D139" t="str">
            <v>MEJORAMIENTO CANCHA DE FÚTBOL SECTOR BARRIO ALTO, NATALES</v>
          </cell>
          <cell r="F139">
            <v>0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57000000</v>
          </cell>
          <cell r="U139">
            <v>76000000</v>
          </cell>
          <cell r="W139">
            <v>76000000</v>
          </cell>
          <cell r="Y139">
            <v>114000000</v>
          </cell>
          <cell r="AA139">
            <v>57000000</v>
          </cell>
          <cell r="AE139">
            <v>380000000</v>
          </cell>
          <cell r="AF139">
            <v>0</v>
          </cell>
          <cell r="AG139">
            <v>380000000</v>
          </cell>
          <cell r="AH139">
            <v>1600000</v>
          </cell>
          <cell r="AJ139">
            <v>1600000</v>
          </cell>
          <cell r="AK139">
            <v>380600000</v>
          </cell>
          <cell r="AL139">
            <v>0</v>
          </cell>
          <cell r="AM139">
            <v>600000</v>
          </cell>
          <cell r="AN139">
            <v>-378400000</v>
          </cell>
          <cell r="AO139" t="str">
            <v>FNDR</v>
          </cell>
          <cell r="AP139" t="str">
            <v>MARIO FILOSA ALTAMIRANO</v>
          </cell>
          <cell r="AQ139" t="str">
            <v>MUNI. NATALES</v>
          </cell>
          <cell r="AR139" t="str">
            <v>N</v>
          </cell>
          <cell r="AS139" t="str">
            <v>Mandato tramitado</v>
          </cell>
          <cell r="AT139" t="str">
            <v>EJECUCIÓN</v>
          </cell>
          <cell r="AU139" t="str">
            <v>En proceso de adjudicación</v>
          </cell>
          <cell r="AV139" t="str">
            <v>C</v>
          </cell>
          <cell r="AW139">
            <v>0</v>
          </cell>
          <cell r="AX139" t="str">
            <v>NATALES</v>
          </cell>
        </row>
        <row r="140">
          <cell r="A140">
            <v>30069111</v>
          </cell>
          <cell r="B140">
            <v>31</v>
          </cell>
          <cell r="C140" t="str">
            <v>02</v>
          </cell>
          <cell r="D140" t="str">
            <v>Reposición RETEN DE CARABINEROS, PUERTO Edén</v>
          </cell>
          <cell r="F140">
            <v>0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P140">
            <v>0</v>
          </cell>
          <cell r="Q140">
            <v>0</v>
          </cell>
          <cell r="R140">
            <v>0</v>
          </cell>
          <cell r="W140">
            <v>80000000</v>
          </cell>
          <cell r="AA140">
            <v>180000000</v>
          </cell>
          <cell r="AE140">
            <v>260000000</v>
          </cell>
          <cell r="AF140">
            <v>0</v>
          </cell>
          <cell r="AG140">
            <v>260000000</v>
          </cell>
          <cell r="AH140">
            <v>5502000</v>
          </cell>
          <cell r="AJ140">
            <v>5502000</v>
          </cell>
          <cell r="AK140">
            <v>606180000</v>
          </cell>
          <cell r="AL140">
            <v>0</v>
          </cell>
          <cell r="AM140">
            <v>346180000</v>
          </cell>
          <cell r="AN140">
            <v>-254498000</v>
          </cell>
          <cell r="AO140" t="str">
            <v>FNDR</v>
          </cell>
          <cell r="AP140" t="str">
            <v>GERMAN GARRIDO</v>
          </cell>
          <cell r="AQ140" t="str">
            <v>DIR. ARQUITECTURA</v>
          </cell>
          <cell r="AS140" t="str">
            <v>En Licitación</v>
          </cell>
          <cell r="AT140" t="str">
            <v>EJECUCIÓN</v>
          </cell>
          <cell r="AU140" t="str">
            <v>En Licitación, a la espera de creación asignación presupuestaria que está en creación</v>
          </cell>
          <cell r="AV140" t="str">
            <v>L</v>
          </cell>
          <cell r="AW140">
            <v>0</v>
          </cell>
          <cell r="AX140" t="str">
            <v>NATALES</v>
          </cell>
        </row>
        <row r="141">
          <cell r="A141">
            <v>30099531</v>
          </cell>
          <cell r="B141">
            <v>31</v>
          </cell>
          <cell r="C141" t="str">
            <v>02</v>
          </cell>
          <cell r="D141" t="str">
            <v>CONSTRUCCIÓN CALLE JUAN GUMAS, NATALES.</v>
          </cell>
          <cell r="F141">
            <v>0</v>
          </cell>
          <cell r="H141">
            <v>0</v>
          </cell>
          <cell r="I141">
            <v>45548000</v>
          </cell>
          <cell r="J141">
            <v>24159919</v>
          </cell>
          <cell r="K141">
            <v>44000000</v>
          </cell>
          <cell r="L141">
            <v>0</v>
          </cell>
          <cell r="M141">
            <v>64500000</v>
          </cell>
          <cell r="N141">
            <v>78408428</v>
          </cell>
          <cell r="O141">
            <v>9134644</v>
          </cell>
          <cell r="P141">
            <v>725000</v>
          </cell>
          <cell r="Q141">
            <v>111702991</v>
          </cell>
          <cell r="R141">
            <v>103293347</v>
          </cell>
          <cell r="S141">
            <v>2800000</v>
          </cell>
          <cell r="AE141">
            <v>114502991</v>
          </cell>
          <cell r="AF141">
            <v>103293347</v>
          </cell>
          <cell r="AG141">
            <v>11209644</v>
          </cell>
          <cell r="AH141">
            <v>8809653</v>
          </cell>
          <cell r="AI141">
            <v>-10256834</v>
          </cell>
          <cell r="AJ141">
            <v>112103000</v>
          </cell>
          <cell r="AK141">
            <v>114502991</v>
          </cell>
          <cell r="AL141">
            <v>0</v>
          </cell>
          <cell r="AM141">
            <v>0</v>
          </cell>
          <cell r="AN141">
            <v>-2399991</v>
          </cell>
          <cell r="AO141" t="str">
            <v>FNDR</v>
          </cell>
          <cell r="AP141" t="str">
            <v>GERMAN GARRIDO</v>
          </cell>
          <cell r="AQ141" t="str">
            <v>SERVIU</v>
          </cell>
          <cell r="AS141" t="str">
            <v>En ejecución</v>
          </cell>
          <cell r="AT141" t="str">
            <v>EJECUCIÓN</v>
          </cell>
          <cell r="AU141" t="str">
            <v>EJECUCIÓN NORMAL</v>
          </cell>
          <cell r="AV141" t="str">
            <v>C</v>
          </cell>
          <cell r="AW141">
            <v>0.77</v>
          </cell>
          <cell r="AX141" t="str">
            <v>NATALES</v>
          </cell>
        </row>
        <row r="142">
          <cell r="A142">
            <v>30099388</v>
          </cell>
          <cell r="B142">
            <v>31</v>
          </cell>
          <cell r="C142" t="str">
            <v>02</v>
          </cell>
          <cell r="D142" t="str">
            <v>CONSTRUCCIÓN CALLE EUSEBIO LILLO, NATALES</v>
          </cell>
          <cell r="F142">
            <v>0</v>
          </cell>
          <cell r="H142">
            <v>0</v>
          </cell>
          <cell r="I142">
            <v>60196000</v>
          </cell>
          <cell r="J142">
            <v>37747797</v>
          </cell>
          <cell r="K142">
            <v>13983000</v>
          </cell>
          <cell r="L142">
            <v>29536601</v>
          </cell>
          <cell r="M142">
            <v>52500000</v>
          </cell>
          <cell r="N142">
            <v>52531499</v>
          </cell>
          <cell r="O142">
            <v>20000000</v>
          </cell>
          <cell r="P142">
            <v>725000</v>
          </cell>
          <cell r="Q142">
            <v>139815897</v>
          </cell>
          <cell r="R142">
            <v>120540897</v>
          </cell>
          <cell r="S142">
            <v>11826321</v>
          </cell>
          <cell r="AE142">
            <v>151642218</v>
          </cell>
          <cell r="AF142">
            <v>120540897</v>
          </cell>
          <cell r="AG142">
            <v>31101321</v>
          </cell>
          <cell r="AH142">
            <v>33720103</v>
          </cell>
          <cell r="AI142">
            <v>-11981590</v>
          </cell>
          <cell r="AJ142">
            <v>154261000</v>
          </cell>
          <cell r="AK142">
            <v>151660629</v>
          </cell>
          <cell r="AL142">
            <v>0</v>
          </cell>
          <cell r="AM142">
            <v>18411</v>
          </cell>
          <cell r="AN142">
            <v>2618782</v>
          </cell>
          <cell r="AO142" t="str">
            <v>FNDR</v>
          </cell>
          <cell r="AP142" t="str">
            <v>GERMAN GARRIDO</v>
          </cell>
          <cell r="AQ142" t="str">
            <v>SERVIU</v>
          </cell>
          <cell r="AS142" t="str">
            <v>En ejecución</v>
          </cell>
          <cell r="AT142" t="str">
            <v>EJECUCIÓN</v>
          </cell>
          <cell r="AU142" t="str">
            <v>EJECUCIÓN NORMAL</v>
          </cell>
          <cell r="AV142" t="str">
            <v>C</v>
          </cell>
          <cell r="AW142">
            <v>0.79</v>
          </cell>
          <cell r="AX142" t="str">
            <v>NATALES</v>
          </cell>
        </row>
        <row r="143">
          <cell r="A143">
            <v>30081297</v>
          </cell>
          <cell r="B143">
            <v>31</v>
          </cell>
          <cell r="C143" t="str">
            <v>02</v>
          </cell>
          <cell r="D143" t="str">
            <v>CONSTRUCCION AV. GRAL. IBÁÑEZ, PUERTO NATALES (Diseño)</v>
          </cell>
          <cell r="F143">
            <v>0</v>
          </cell>
          <cell r="H143">
            <v>0</v>
          </cell>
          <cell r="I143">
            <v>10260000</v>
          </cell>
          <cell r="J143">
            <v>10260000</v>
          </cell>
          <cell r="K143">
            <v>10260000</v>
          </cell>
          <cell r="L143">
            <v>8208000</v>
          </cell>
          <cell r="M143">
            <v>2052000</v>
          </cell>
          <cell r="N143">
            <v>2052000</v>
          </cell>
          <cell r="P143">
            <v>0</v>
          </cell>
          <cell r="Q143">
            <v>20520000</v>
          </cell>
          <cell r="R143">
            <v>20520000</v>
          </cell>
          <cell r="AE143">
            <v>20520000</v>
          </cell>
          <cell r="AF143">
            <v>20520000</v>
          </cell>
          <cell r="AG143">
            <v>0</v>
          </cell>
          <cell r="AH143">
            <v>725000</v>
          </cell>
          <cell r="AJ143">
            <v>21245000</v>
          </cell>
          <cell r="AK143">
            <v>20520000</v>
          </cell>
          <cell r="AL143">
            <v>0</v>
          </cell>
          <cell r="AM143">
            <v>0</v>
          </cell>
          <cell r="AN143">
            <v>725000</v>
          </cell>
          <cell r="AO143" t="str">
            <v>FNDR</v>
          </cell>
          <cell r="AP143" t="str">
            <v>GERMAN GARRIDO</v>
          </cell>
          <cell r="AQ143" t="str">
            <v>SERVIU</v>
          </cell>
          <cell r="AS143" t="str">
            <v>En Licitación</v>
          </cell>
          <cell r="AT143" t="str">
            <v>DISEÑO</v>
          </cell>
          <cell r="AU143" t="str">
            <v>EJECUCIÓN NORMAL</v>
          </cell>
          <cell r="AV143" t="str">
            <v>C</v>
          </cell>
          <cell r="AW143">
            <v>1</v>
          </cell>
          <cell r="AX143" t="str">
            <v>NATALES</v>
          </cell>
        </row>
        <row r="144">
          <cell r="A144">
            <v>30046074</v>
          </cell>
          <cell r="B144">
            <v>31</v>
          </cell>
          <cell r="C144" t="str">
            <v>02</v>
          </cell>
          <cell r="D144" t="str">
            <v>CONSTRUCCION DISEÑOS DIVERSAS CALLES DE PUERTO NATALES (Diseño)</v>
          </cell>
          <cell r="F144">
            <v>0</v>
          </cell>
          <cell r="H144">
            <v>0</v>
          </cell>
          <cell r="I144">
            <v>5538000</v>
          </cell>
          <cell r="J144">
            <v>5538600</v>
          </cell>
          <cell r="K144">
            <v>4431000</v>
          </cell>
          <cell r="L144">
            <v>0</v>
          </cell>
          <cell r="M144">
            <v>4430880</v>
          </cell>
          <cell r="N144">
            <v>4430880</v>
          </cell>
          <cell r="O144">
            <v>1107720</v>
          </cell>
          <cell r="P144">
            <v>0</v>
          </cell>
          <cell r="Q144">
            <v>11077200</v>
          </cell>
          <cell r="R144">
            <v>9969480</v>
          </cell>
          <cell r="AE144">
            <v>11077200</v>
          </cell>
          <cell r="AF144">
            <v>9969480</v>
          </cell>
          <cell r="AG144">
            <v>1107720</v>
          </cell>
          <cell r="AH144">
            <v>1886520</v>
          </cell>
          <cell r="AJ144">
            <v>11856000</v>
          </cell>
          <cell r="AK144">
            <v>11077200</v>
          </cell>
          <cell r="AL144">
            <v>0</v>
          </cell>
          <cell r="AM144">
            <v>0</v>
          </cell>
          <cell r="AN144">
            <v>778800</v>
          </cell>
          <cell r="AO144" t="str">
            <v>FNDR</v>
          </cell>
          <cell r="AP144" t="str">
            <v>GERMAN GARRIDO</v>
          </cell>
          <cell r="AQ144" t="str">
            <v>SERVIU</v>
          </cell>
          <cell r="AS144" t="str">
            <v>En Licitación</v>
          </cell>
          <cell r="AT144" t="str">
            <v>DISEÑO</v>
          </cell>
          <cell r="AU144" t="str">
            <v>EJECUCIÓN NORMAL</v>
          </cell>
          <cell r="AV144" t="str">
            <v>C</v>
          </cell>
          <cell r="AW144">
            <v>0.5</v>
          </cell>
          <cell r="AX144" t="str">
            <v>NATALES</v>
          </cell>
        </row>
        <row r="145">
          <cell r="A145">
            <v>30084447</v>
          </cell>
          <cell r="B145">
            <v>31</v>
          </cell>
          <cell r="C145" t="str">
            <v>02</v>
          </cell>
          <cell r="D145" t="str">
            <v>CONSTRUCCION CALLE F. PEDRO VALDERRAMA, PUNTA ARENAS (Diseño)</v>
          </cell>
          <cell r="F145">
            <v>0</v>
          </cell>
          <cell r="H145">
            <v>0</v>
          </cell>
          <cell r="I145">
            <v>2673000</v>
          </cell>
          <cell r="J145">
            <v>3341520</v>
          </cell>
          <cell r="K145">
            <v>3341520</v>
          </cell>
          <cell r="L145">
            <v>0</v>
          </cell>
          <cell r="M145">
            <v>2673216</v>
          </cell>
          <cell r="N145">
            <v>2673216</v>
          </cell>
          <cell r="O145">
            <v>668304</v>
          </cell>
          <cell r="P145">
            <v>776000</v>
          </cell>
          <cell r="Q145">
            <v>6683040</v>
          </cell>
          <cell r="R145">
            <v>6790736</v>
          </cell>
          <cell r="AE145">
            <v>6683040</v>
          </cell>
          <cell r="AF145">
            <v>6790736</v>
          </cell>
          <cell r="AG145">
            <v>-107696</v>
          </cell>
          <cell r="AH145">
            <v>669264</v>
          </cell>
          <cell r="AJ145">
            <v>7460000</v>
          </cell>
          <cell r="AK145">
            <v>6683040</v>
          </cell>
          <cell r="AL145">
            <v>0</v>
          </cell>
          <cell r="AM145">
            <v>0</v>
          </cell>
          <cell r="AN145">
            <v>776960</v>
          </cell>
          <cell r="AO145" t="str">
            <v>FNDR</v>
          </cell>
          <cell r="AP145" t="str">
            <v>GERMAN GARRIDO</v>
          </cell>
          <cell r="AQ145" t="str">
            <v>SERVIU</v>
          </cell>
          <cell r="AS145" t="str">
            <v>En Licitación</v>
          </cell>
          <cell r="AT145" t="str">
            <v>DISEÑO</v>
          </cell>
          <cell r="AU145" t="str">
            <v>EJECUCIÓN NORMAL</v>
          </cell>
          <cell r="AV145" t="str">
            <v>C</v>
          </cell>
          <cell r="AW145">
            <v>0.9</v>
          </cell>
          <cell r="AX145" t="str">
            <v>PUNTA ARENAS</v>
          </cell>
        </row>
        <row r="146">
          <cell r="A146">
            <v>30084328</v>
          </cell>
          <cell r="B146">
            <v>31</v>
          </cell>
          <cell r="C146" t="str">
            <v>02</v>
          </cell>
          <cell r="D146" t="str">
            <v>CONSTRUCCION CALLE PABLO DE ROKHA, PUNTA ARENAS</v>
          </cell>
          <cell r="F146">
            <v>0</v>
          </cell>
          <cell r="H146">
            <v>0</v>
          </cell>
          <cell r="I146">
            <v>94801957</v>
          </cell>
          <cell r="J146">
            <v>95677023</v>
          </cell>
          <cell r="K146">
            <v>43863592</v>
          </cell>
          <cell r="L146">
            <v>42991172</v>
          </cell>
          <cell r="N146">
            <v>0</v>
          </cell>
          <cell r="O146">
            <v>4436588</v>
          </cell>
          <cell r="P146">
            <v>4436588</v>
          </cell>
          <cell r="Q146">
            <v>143104783</v>
          </cell>
          <cell r="R146">
            <v>143104783</v>
          </cell>
          <cell r="AE146">
            <v>143104783</v>
          </cell>
          <cell r="AF146">
            <v>143104783</v>
          </cell>
          <cell r="AG146">
            <v>0</v>
          </cell>
          <cell r="AH146">
            <v>2397217</v>
          </cell>
          <cell r="AJ146">
            <v>145502000</v>
          </cell>
          <cell r="AK146">
            <v>155864458</v>
          </cell>
          <cell r="AL146">
            <v>0</v>
          </cell>
          <cell r="AM146">
            <v>12759675</v>
          </cell>
          <cell r="AN146">
            <v>2397217</v>
          </cell>
          <cell r="AO146" t="str">
            <v>FNDR</v>
          </cell>
          <cell r="AP146" t="str">
            <v>GERMAN GARRIDO</v>
          </cell>
          <cell r="AQ146" t="str">
            <v>SERVIU</v>
          </cell>
          <cell r="AS146" t="str">
            <v>En Licitación</v>
          </cell>
          <cell r="AT146" t="str">
            <v>EJECUCIÓN</v>
          </cell>
          <cell r="AU146" t="str">
            <v>EJECUCIÓN NORMAL</v>
          </cell>
          <cell r="AV146" t="str">
            <v>C</v>
          </cell>
          <cell r="AW146">
            <v>0.97</v>
          </cell>
          <cell r="AX146" t="str">
            <v>PUNTA ARENAS</v>
          </cell>
        </row>
        <row r="147">
          <cell r="A147">
            <v>20188018</v>
          </cell>
          <cell r="B147">
            <v>31</v>
          </cell>
          <cell r="C147" t="str">
            <v>02</v>
          </cell>
          <cell r="D147" t="str">
            <v>CONSTRUCCION CALLE DOMEYCO, PUERTO NATALES. (Ejecución)</v>
          </cell>
          <cell r="F147">
            <v>0</v>
          </cell>
          <cell r="H147">
            <v>0</v>
          </cell>
          <cell r="I147">
            <v>38059000</v>
          </cell>
          <cell r="J147">
            <v>34384783</v>
          </cell>
          <cell r="K147">
            <v>45025000</v>
          </cell>
          <cell r="L147">
            <v>49588264</v>
          </cell>
          <cell r="M147">
            <v>17655000</v>
          </cell>
          <cell r="N147">
            <v>17655742</v>
          </cell>
          <cell r="O147">
            <v>5824000</v>
          </cell>
          <cell r="P147">
            <v>776000</v>
          </cell>
          <cell r="Q147">
            <v>107452789</v>
          </cell>
          <cell r="R147">
            <v>102404789</v>
          </cell>
          <cell r="AE147">
            <v>107452789</v>
          </cell>
          <cell r="AF147">
            <v>102404789</v>
          </cell>
          <cell r="AG147">
            <v>5048000</v>
          </cell>
          <cell r="AH147">
            <v>8002211</v>
          </cell>
          <cell r="AI147">
            <v>-10080545</v>
          </cell>
          <cell r="AJ147">
            <v>110407000</v>
          </cell>
          <cell r="AK147">
            <v>109630270</v>
          </cell>
          <cell r="AL147">
            <v>0</v>
          </cell>
          <cell r="AM147">
            <v>2177481</v>
          </cell>
          <cell r="AN147">
            <v>2954211</v>
          </cell>
          <cell r="AO147" t="str">
            <v>FNDR</v>
          </cell>
          <cell r="AP147" t="str">
            <v>GERMAN GARRIDO</v>
          </cell>
          <cell r="AQ147" t="str">
            <v>SERVIU</v>
          </cell>
          <cell r="AS147" t="str">
            <v>En ejecución</v>
          </cell>
          <cell r="AT147" t="str">
            <v>EJECUCIÓN</v>
          </cell>
          <cell r="AU147" t="str">
            <v>EJECUCIÓN NORMAL</v>
          </cell>
          <cell r="AV147" t="str">
            <v>C</v>
          </cell>
          <cell r="AW147">
            <v>0.95</v>
          </cell>
          <cell r="AX147" t="str">
            <v>NATALES</v>
          </cell>
        </row>
        <row r="148">
          <cell r="A148">
            <v>30104363</v>
          </cell>
          <cell r="B148">
            <v>31</v>
          </cell>
          <cell r="C148" t="str">
            <v>02</v>
          </cell>
          <cell r="D148" t="str">
            <v>CONSTRUCCIÓN CALLE JOSÉ MIGUEL CARRERA Y OTRAS, PUNTA ARENAS (DISEÑO)</v>
          </cell>
          <cell r="F148">
            <v>0</v>
          </cell>
          <cell r="H148">
            <v>0</v>
          </cell>
          <cell r="I148">
            <v>9975000</v>
          </cell>
          <cell r="J148">
            <v>7980000</v>
          </cell>
          <cell r="K148">
            <v>7980000</v>
          </cell>
          <cell r="L148">
            <v>1995000</v>
          </cell>
          <cell r="N148">
            <v>0</v>
          </cell>
          <cell r="O148">
            <v>9975000</v>
          </cell>
          <cell r="P148">
            <v>7980000</v>
          </cell>
          <cell r="Q148">
            <v>19950000</v>
          </cell>
          <cell r="R148">
            <v>17955000</v>
          </cell>
          <cell r="AE148">
            <v>19950000</v>
          </cell>
          <cell r="AF148">
            <v>17955000</v>
          </cell>
          <cell r="AG148">
            <v>1995000</v>
          </cell>
          <cell r="AH148">
            <v>2325000</v>
          </cell>
          <cell r="AJ148">
            <v>20280000</v>
          </cell>
          <cell r="AK148">
            <v>19950000</v>
          </cell>
          <cell r="AL148">
            <v>0</v>
          </cell>
          <cell r="AM148">
            <v>0</v>
          </cell>
          <cell r="AN148">
            <v>330000</v>
          </cell>
          <cell r="AO148" t="str">
            <v>FNDR</v>
          </cell>
          <cell r="AP148" t="str">
            <v>GERMAN GARRIDO</v>
          </cell>
          <cell r="AQ148" t="str">
            <v>SERVIU</v>
          </cell>
          <cell r="AS148" t="str">
            <v>En Licitación</v>
          </cell>
          <cell r="AT148" t="str">
            <v>DISEÑO</v>
          </cell>
          <cell r="AU148" t="str">
            <v>EJECUCIÓN NORMAL</v>
          </cell>
          <cell r="AV148" t="str">
            <v>C</v>
          </cell>
          <cell r="AW148">
            <v>0.5</v>
          </cell>
          <cell r="AX148" t="str">
            <v>PUNTA ARENAS</v>
          </cell>
        </row>
        <row r="149">
          <cell r="A149">
            <v>30101842</v>
          </cell>
          <cell r="B149">
            <v>31</v>
          </cell>
          <cell r="C149" t="str">
            <v>02</v>
          </cell>
          <cell r="D149" t="str">
            <v>MEJORAMIENTO CENTRO HISTORICO TURISTICO DE NATALES, 4TA ETAPA</v>
          </cell>
          <cell r="F149">
            <v>0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U149">
            <v>244060000</v>
          </cell>
          <cell r="W149">
            <v>122030000</v>
          </cell>
          <cell r="Y149">
            <v>122030000</v>
          </cell>
          <cell r="AA149">
            <v>122030000</v>
          </cell>
          <cell r="AE149">
            <v>610150000</v>
          </cell>
          <cell r="AF149">
            <v>0</v>
          </cell>
          <cell r="AG149">
            <v>610150000</v>
          </cell>
          <cell r="AH149">
            <v>9986000</v>
          </cell>
          <cell r="AJ149">
            <v>9986000</v>
          </cell>
          <cell r="AK149">
            <v>610150000</v>
          </cell>
          <cell r="AM149">
            <v>0</v>
          </cell>
          <cell r="AN149">
            <v>-600164000</v>
          </cell>
          <cell r="AO149" t="str">
            <v>FNDR</v>
          </cell>
          <cell r="AP149" t="str">
            <v>LUCIANO BORQUEZ DIAZ</v>
          </cell>
          <cell r="AQ149" t="str">
            <v>MUNI. NATALES</v>
          </cell>
          <cell r="AR149" t="str">
            <v>N</v>
          </cell>
          <cell r="AS149" t="str">
            <v>identificación</v>
          </cell>
          <cell r="AT149" t="str">
            <v>EJECUCIÓN</v>
          </cell>
          <cell r="AU149" t="str">
            <v>Mandato en trámite de elaboración.</v>
          </cell>
          <cell r="AV149" t="str">
            <v>L</v>
          </cell>
          <cell r="AW149">
            <v>0</v>
          </cell>
          <cell r="AX149" t="str">
            <v>NATALES</v>
          </cell>
        </row>
        <row r="150">
          <cell r="A150">
            <v>30102002</v>
          </cell>
          <cell r="B150">
            <v>31</v>
          </cell>
          <cell r="C150" t="str">
            <v>02</v>
          </cell>
          <cell r="D150" t="str">
            <v>CONSTRUCCION CALLE EUSEBIO PIZARRO, PUNTA ARENAS (diseño)</v>
          </cell>
          <cell r="F150">
            <v>0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7834000</v>
          </cell>
          <cell r="U150">
            <v>8793000</v>
          </cell>
          <cell r="AE150">
            <v>16627000</v>
          </cell>
          <cell r="AF150">
            <v>0</v>
          </cell>
          <cell r="AG150">
            <v>16627000</v>
          </cell>
          <cell r="AH150">
            <v>11563000</v>
          </cell>
          <cell r="AJ150">
            <v>11563000</v>
          </cell>
          <cell r="AK150">
            <v>16627000</v>
          </cell>
          <cell r="AM150">
            <v>0</v>
          </cell>
          <cell r="AN150">
            <v>-5064000</v>
          </cell>
          <cell r="AO150" t="str">
            <v>FNDR TRANS II</v>
          </cell>
          <cell r="AP150" t="str">
            <v>MARIO FILOSA ALTAMIRANO</v>
          </cell>
          <cell r="AQ150" t="str">
            <v>SEREMI VIVIENDA</v>
          </cell>
          <cell r="AR150" t="str">
            <v>N</v>
          </cell>
          <cell r="AS150" t="str">
            <v>En Licitación</v>
          </cell>
          <cell r="AT150" t="str">
            <v>DISEÑO</v>
          </cell>
          <cell r="AU150" t="str">
            <v>Convenio Mandato despachado a la Unidad Técnica</v>
          </cell>
          <cell r="AV150" t="str">
            <v>L</v>
          </cell>
          <cell r="AW150">
            <v>0</v>
          </cell>
          <cell r="AX150" t="str">
            <v>PUNTA ARENAS</v>
          </cell>
        </row>
        <row r="151">
          <cell r="A151">
            <v>30102903</v>
          </cell>
          <cell r="B151">
            <v>31</v>
          </cell>
          <cell r="C151" t="str">
            <v>02</v>
          </cell>
          <cell r="D151" t="str">
            <v>CONSTRUCCION CALLE SANTIAGO DIAZ Y OTRAS, PUNTA ARENAS (Diseño)</v>
          </cell>
          <cell r="F151">
            <v>0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2602000</v>
          </cell>
          <cell r="U151">
            <v>2602000</v>
          </cell>
          <cell r="W151">
            <v>2602000</v>
          </cell>
          <cell r="Y151">
            <v>3379000</v>
          </cell>
          <cell r="AA151">
            <v>5602000</v>
          </cell>
          <cell r="AC151">
            <v>5602000</v>
          </cell>
          <cell r="AE151">
            <v>22389000</v>
          </cell>
          <cell r="AF151">
            <v>0</v>
          </cell>
          <cell r="AG151">
            <v>22389000</v>
          </cell>
          <cell r="AH151">
            <v>15586000</v>
          </cell>
          <cell r="AJ151">
            <v>15586000</v>
          </cell>
          <cell r="AK151">
            <v>22389000</v>
          </cell>
          <cell r="AM151">
            <v>0</v>
          </cell>
          <cell r="AN151">
            <v>-6803000</v>
          </cell>
          <cell r="AO151" t="str">
            <v>FNDR TRANS II</v>
          </cell>
          <cell r="AP151" t="str">
            <v>MARIO FILOSA ALTAMIRANO</v>
          </cell>
          <cell r="AQ151" t="str">
            <v>SERVIU</v>
          </cell>
          <cell r="AR151" t="str">
            <v>N</v>
          </cell>
          <cell r="AS151" t="str">
            <v>Mandato tramitado</v>
          </cell>
          <cell r="AT151" t="str">
            <v>DISEÑO</v>
          </cell>
          <cell r="AU151" t="str">
            <v>En proceso Licitación, se solicita a UT fecha estimada de Licitación</v>
          </cell>
          <cell r="AV151" t="str">
            <v>L</v>
          </cell>
          <cell r="AW151">
            <v>0</v>
          </cell>
          <cell r="AX151" t="str">
            <v>PUNTA ARENAS</v>
          </cell>
        </row>
        <row r="152">
          <cell r="A152">
            <v>30103824</v>
          </cell>
          <cell r="B152">
            <v>31</v>
          </cell>
          <cell r="C152" t="str">
            <v>02</v>
          </cell>
          <cell r="D152" t="str">
            <v>CONSTRUCCION CALLES C. PEDREROS Y P. AGUIRRE, PUERTO NATALES</v>
          </cell>
          <cell r="F152">
            <v>0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U152">
            <v>11970000</v>
          </cell>
          <cell r="W152">
            <v>21970000</v>
          </cell>
          <cell r="Y152">
            <v>101970000</v>
          </cell>
          <cell r="AA152">
            <v>141970000</v>
          </cell>
          <cell r="AC152">
            <v>140280000</v>
          </cell>
          <cell r="AE152">
            <v>418160000</v>
          </cell>
          <cell r="AF152">
            <v>0</v>
          </cell>
          <cell r="AG152">
            <v>418160000</v>
          </cell>
          <cell r="AH152">
            <v>37485000</v>
          </cell>
          <cell r="AJ152">
            <v>37485000</v>
          </cell>
          <cell r="AK152">
            <v>1213600000</v>
          </cell>
          <cell r="AM152">
            <v>795440000</v>
          </cell>
          <cell r="AN152">
            <v>-380675000</v>
          </cell>
          <cell r="AO152" t="str">
            <v>FNDR TRANS II</v>
          </cell>
          <cell r="AP152" t="str">
            <v>GERMAN GARRIDO</v>
          </cell>
          <cell r="AQ152" t="str">
            <v>SERVIU</v>
          </cell>
          <cell r="AR152" t="str">
            <v>N</v>
          </cell>
          <cell r="AS152" t="str">
            <v>En Licitación</v>
          </cell>
          <cell r="AT152" t="str">
            <v>EJECUCIÓN</v>
          </cell>
          <cell r="AU152" t="str">
            <v>Convenio Mandato despachado a la Unidad Técnica</v>
          </cell>
          <cell r="AV152" t="str">
            <v>L</v>
          </cell>
          <cell r="AW152">
            <v>0</v>
          </cell>
          <cell r="AX152" t="str">
            <v>NATALES</v>
          </cell>
        </row>
        <row r="153">
          <cell r="A153">
            <v>30104152</v>
          </cell>
          <cell r="B153">
            <v>31</v>
          </cell>
          <cell r="C153" t="str">
            <v>02</v>
          </cell>
          <cell r="D153" t="str">
            <v>CONSTRUCCION RAMPAS AERÓDROMOS REGIÓN DE MAGALLANES</v>
          </cell>
          <cell r="F153">
            <v>0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Y153">
            <v>27536000</v>
          </cell>
          <cell r="AC153">
            <v>27536000</v>
          </cell>
          <cell r="AE153">
            <v>55072000</v>
          </cell>
          <cell r="AF153">
            <v>0</v>
          </cell>
          <cell r="AG153">
            <v>55072000</v>
          </cell>
          <cell r="AH153">
            <v>4895000</v>
          </cell>
          <cell r="AJ153">
            <v>4895000</v>
          </cell>
          <cell r="AK153">
            <v>55072000</v>
          </cell>
          <cell r="AM153">
            <v>0</v>
          </cell>
          <cell r="AN153">
            <v>-50177000</v>
          </cell>
          <cell r="AO153" t="str">
            <v>FNDR</v>
          </cell>
          <cell r="AP153" t="str">
            <v>MARIO FILOSA ALTAMIRANO</v>
          </cell>
          <cell r="AQ153" t="str">
            <v>DIR. AEROPUERTO</v>
          </cell>
          <cell r="AR153" t="str">
            <v>N</v>
          </cell>
          <cell r="AS153" t="str">
            <v>Mandato en trámite</v>
          </cell>
          <cell r="AT153" t="str">
            <v>EJECUCIÓN</v>
          </cell>
          <cell r="AU153" t="str">
            <v>Mandato en trámite de firmas</v>
          </cell>
          <cell r="AV153" t="str">
            <v>I</v>
          </cell>
          <cell r="AW153">
            <v>0</v>
          </cell>
          <cell r="AX153" t="str">
            <v>Intercomunal</v>
          </cell>
        </row>
        <row r="154">
          <cell r="A154">
            <v>30104559</v>
          </cell>
          <cell r="B154">
            <v>31</v>
          </cell>
          <cell r="C154" t="str">
            <v>02</v>
          </cell>
          <cell r="D154" t="str">
            <v>CONSTRUCCION PASARELAS RUTA PATRIMONIAL CABO FROWARD (Diseño)</v>
          </cell>
          <cell r="F154">
            <v>0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P154">
            <v>0</v>
          </cell>
          <cell r="Q154">
            <v>0</v>
          </cell>
          <cell r="R154">
            <v>0</v>
          </cell>
          <cell r="W154">
            <v>24000000</v>
          </cell>
          <cell r="Y154">
            <v>24000000</v>
          </cell>
          <cell r="AA154">
            <v>24000000</v>
          </cell>
          <cell r="AC154">
            <v>24000000</v>
          </cell>
          <cell r="AE154">
            <v>96000000</v>
          </cell>
          <cell r="AF154">
            <v>0</v>
          </cell>
          <cell r="AG154">
            <v>96000000</v>
          </cell>
          <cell r="AH154">
            <v>2501000</v>
          </cell>
          <cell r="AJ154">
            <v>2501000</v>
          </cell>
          <cell r="AK154">
            <v>132375000</v>
          </cell>
          <cell r="AM154">
            <v>36375000</v>
          </cell>
          <cell r="AN154">
            <v>-93499000</v>
          </cell>
          <cell r="AO154" t="str">
            <v>FNDR</v>
          </cell>
          <cell r="AP154" t="str">
            <v>ADRIAN MELIAN VIVAR</v>
          </cell>
          <cell r="AQ154" t="str">
            <v>DIR. ARQUITECTURA</v>
          </cell>
          <cell r="AR154" t="str">
            <v>N</v>
          </cell>
          <cell r="AS154" t="str">
            <v>En Licitación</v>
          </cell>
          <cell r="AT154" t="str">
            <v>DISEÑO</v>
          </cell>
          <cell r="AV154" t="str">
            <v>L</v>
          </cell>
          <cell r="AW154">
            <v>0</v>
          </cell>
          <cell r="AX154" t="str">
            <v>PUNTA ARENAS</v>
          </cell>
        </row>
        <row r="155">
          <cell r="A155">
            <v>30104657</v>
          </cell>
          <cell r="B155">
            <v>31</v>
          </cell>
          <cell r="C155" t="str">
            <v>02</v>
          </cell>
          <cell r="D155" t="str">
            <v>CONSTRUCCION SEDE SOCIAL AVES AUSTRALES, PUNTA ARENAS</v>
          </cell>
          <cell r="F155">
            <v>0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10951000</v>
          </cell>
          <cell r="U155">
            <v>10951000</v>
          </cell>
          <cell r="W155">
            <v>10920000</v>
          </cell>
          <cell r="Y155">
            <v>10881000</v>
          </cell>
          <cell r="AA155">
            <v>10880000</v>
          </cell>
          <cell r="AC155">
            <v>10880000</v>
          </cell>
          <cell r="AE155">
            <v>65463000</v>
          </cell>
          <cell r="AF155">
            <v>0</v>
          </cell>
          <cell r="AG155">
            <v>65463000</v>
          </cell>
          <cell r="AH155">
            <v>8001000</v>
          </cell>
          <cell r="AJ155">
            <v>8001000</v>
          </cell>
          <cell r="AK155">
            <v>65463000</v>
          </cell>
          <cell r="AM155">
            <v>0</v>
          </cell>
          <cell r="AN155">
            <v>-57462000</v>
          </cell>
          <cell r="AO155" t="str">
            <v>FNDR</v>
          </cell>
          <cell r="AP155" t="str">
            <v>MARIO FILOSA ALTAMIRANO</v>
          </cell>
          <cell r="AQ155" t="str">
            <v>SERVIU</v>
          </cell>
          <cell r="AR155" t="str">
            <v>N</v>
          </cell>
          <cell r="AS155" t="str">
            <v>Mandato tramitado</v>
          </cell>
          <cell r="AT155" t="str">
            <v>EJECUCIÓN</v>
          </cell>
          <cell r="AU155" t="str">
            <v>En proceso de adjudicación</v>
          </cell>
          <cell r="AV155" t="str">
            <v>C</v>
          </cell>
          <cell r="AW155">
            <v>0</v>
          </cell>
          <cell r="AX155" t="str">
            <v>PUNTA ARENAS</v>
          </cell>
        </row>
        <row r="156">
          <cell r="A156">
            <v>30104661</v>
          </cell>
          <cell r="B156">
            <v>31</v>
          </cell>
          <cell r="C156" t="str">
            <v>02</v>
          </cell>
          <cell r="D156" t="str">
            <v>CONSTRUCCION SEDE SOCIAL LOS NAVEGANTES, PUNTA ARENAS</v>
          </cell>
          <cell r="F156">
            <v>0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Y156">
            <v>10881000</v>
          </cell>
          <cell r="AA156">
            <v>10880000</v>
          </cell>
          <cell r="AC156">
            <v>10880000</v>
          </cell>
          <cell r="AE156">
            <v>32641000</v>
          </cell>
          <cell r="AF156">
            <v>0</v>
          </cell>
          <cell r="AG156">
            <v>32641000</v>
          </cell>
          <cell r="AH156">
            <v>8001000</v>
          </cell>
          <cell r="AJ156">
            <v>8001000</v>
          </cell>
          <cell r="AK156">
            <v>65463000</v>
          </cell>
          <cell r="AM156">
            <v>32822000</v>
          </cell>
          <cell r="AN156">
            <v>-24640000</v>
          </cell>
          <cell r="AO156" t="str">
            <v>FNDR</v>
          </cell>
          <cell r="AP156" t="str">
            <v>MARIO FILOSA ALTAMIRANO</v>
          </cell>
          <cell r="AQ156" t="str">
            <v>SERVIU</v>
          </cell>
          <cell r="AR156" t="str">
            <v>N</v>
          </cell>
          <cell r="AS156" t="str">
            <v>Mandato tramitado</v>
          </cell>
          <cell r="AT156" t="str">
            <v>EJECUCIÓN</v>
          </cell>
          <cell r="AU156" t="str">
            <v>Mandato tramitado, se solicita programación Licitación</v>
          </cell>
          <cell r="AV156" t="str">
            <v>L</v>
          </cell>
          <cell r="AW156">
            <v>0</v>
          </cell>
          <cell r="AX156" t="str">
            <v>PUNTA ARENAS</v>
          </cell>
        </row>
        <row r="157">
          <cell r="A157">
            <v>30104781</v>
          </cell>
          <cell r="B157">
            <v>31</v>
          </cell>
          <cell r="C157" t="str">
            <v>01</v>
          </cell>
          <cell r="D157" t="str">
            <v>DIAGNOSTICO ORDENAMIENTO TERRITORIAL C. MARIA Y L. FAGNANO,T.FUEGO</v>
          </cell>
          <cell r="F157">
            <v>0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P157">
            <v>0</v>
          </cell>
          <cell r="Q157">
            <v>0</v>
          </cell>
          <cell r="R157">
            <v>0</v>
          </cell>
          <cell r="Y157">
            <v>24154000</v>
          </cell>
          <cell r="AA157">
            <v>24154000</v>
          </cell>
          <cell r="AC157">
            <v>24154000</v>
          </cell>
          <cell r="AE157">
            <v>72462000</v>
          </cell>
          <cell r="AF157">
            <v>0</v>
          </cell>
          <cell r="AG157">
            <v>72462000</v>
          </cell>
          <cell r="AH157">
            <v>69735000</v>
          </cell>
          <cell r="AJ157">
            <v>69735000</v>
          </cell>
          <cell r="AK157">
            <v>72462000</v>
          </cell>
          <cell r="AM157">
            <v>0</v>
          </cell>
          <cell r="AN157">
            <v>-2727000</v>
          </cell>
          <cell r="AO157" t="str">
            <v>FNDR</v>
          </cell>
          <cell r="AP157" t="str">
            <v>LUCIANO BORQUEZ DIAZ</v>
          </cell>
          <cell r="AQ157" t="str">
            <v>BB NN</v>
          </cell>
          <cell r="AR157" t="str">
            <v>N</v>
          </cell>
          <cell r="AS157" t="str">
            <v>identificación</v>
          </cell>
          <cell r="AT157" t="str">
            <v>EJECUCIÓN</v>
          </cell>
          <cell r="AU157" t="str">
            <v>Corresponde a un Estudio. Mandato en trámite de aprobación.</v>
          </cell>
          <cell r="AV157" t="str">
            <v>I</v>
          </cell>
          <cell r="AW157">
            <v>0</v>
          </cell>
          <cell r="AX157" t="str">
            <v>Intercomunal</v>
          </cell>
        </row>
        <row r="158">
          <cell r="A158">
            <v>30104187</v>
          </cell>
          <cell r="B158">
            <v>31</v>
          </cell>
          <cell r="C158" t="str">
            <v>02</v>
          </cell>
          <cell r="D158" t="str">
            <v>CONSTRUCCION CALLE GUACOLDA, NATALES</v>
          </cell>
          <cell r="Q158">
            <v>0</v>
          </cell>
          <cell r="R158">
            <v>0</v>
          </cell>
          <cell r="AA158">
            <v>52885000</v>
          </cell>
          <cell r="AC158">
            <v>50000000</v>
          </cell>
          <cell r="AE158">
            <v>102885000</v>
          </cell>
          <cell r="AF158">
            <v>0</v>
          </cell>
          <cell r="AG158">
            <v>102885000</v>
          </cell>
          <cell r="AH158">
            <v>0</v>
          </cell>
          <cell r="AJ158">
            <v>0</v>
          </cell>
          <cell r="AK158">
            <v>312885000</v>
          </cell>
          <cell r="AM158">
            <v>210000000</v>
          </cell>
          <cell r="AN158">
            <v>-102885000</v>
          </cell>
          <cell r="AO158" t="str">
            <v>FNDR</v>
          </cell>
          <cell r="AQ158" t="str">
            <v>SERVIU</v>
          </cell>
          <cell r="AR158" t="str">
            <v>N</v>
          </cell>
          <cell r="AS158" t="str">
            <v>identificación</v>
          </cell>
          <cell r="AT158" t="str">
            <v>EJECUCIÓN</v>
          </cell>
          <cell r="AV158" t="str">
            <v>I</v>
          </cell>
          <cell r="AW158">
            <v>0</v>
          </cell>
          <cell r="AX158" t="str">
            <v>NATALES</v>
          </cell>
        </row>
        <row r="159">
          <cell r="A159" t="str">
            <v>30081297-1</v>
          </cell>
          <cell r="B159">
            <v>31</v>
          </cell>
          <cell r="C159" t="str">
            <v>02</v>
          </cell>
          <cell r="D159" t="str">
            <v>CONSTRUCCION AVDA. GRAL. IBAÑEZ, NATALES</v>
          </cell>
          <cell r="Q159">
            <v>0</v>
          </cell>
          <cell r="R159">
            <v>0</v>
          </cell>
          <cell r="AA159">
            <v>250000000</v>
          </cell>
          <cell r="AC159">
            <v>260477000</v>
          </cell>
          <cell r="AE159">
            <v>510477000</v>
          </cell>
          <cell r="AF159">
            <v>0</v>
          </cell>
          <cell r="AG159">
            <v>510477000</v>
          </cell>
          <cell r="AH159">
            <v>0</v>
          </cell>
          <cell r="AJ159">
            <v>0</v>
          </cell>
          <cell r="AK159">
            <v>1530155000</v>
          </cell>
          <cell r="AM159">
            <v>1019678000</v>
          </cell>
          <cell r="AN159">
            <v>-510477000</v>
          </cell>
          <cell r="AO159" t="str">
            <v>FNDR</v>
          </cell>
          <cell r="AQ159" t="str">
            <v>SERVIU</v>
          </cell>
          <cell r="AR159" t="str">
            <v>N</v>
          </cell>
          <cell r="AS159" t="str">
            <v>identificación</v>
          </cell>
          <cell r="AT159" t="str">
            <v>EJECUCIÓN</v>
          </cell>
          <cell r="AV159" t="str">
            <v>I</v>
          </cell>
          <cell r="AW159">
            <v>0</v>
          </cell>
          <cell r="AX159" t="str">
            <v>NATALES</v>
          </cell>
        </row>
        <row r="160">
          <cell r="A160">
            <v>30078336</v>
          </cell>
          <cell r="B160">
            <v>31</v>
          </cell>
          <cell r="C160" t="str">
            <v>02</v>
          </cell>
          <cell r="D160" t="str">
            <v>CONSTRUCCION CALLE MIRAFLORES, NATALES</v>
          </cell>
          <cell r="Q160">
            <v>0</v>
          </cell>
          <cell r="R160">
            <v>0</v>
          </cell>
          <cell r="AA160">
            <v>106370000</v>
          </cell>
          <cell r="AC160">
            <v>105370000</v>
          </cell>
          <cell r="AE160">
            <v>211740000</v>
          </cell>
          <cell r="AF160">
            <v>0</v>
          </cell>
          <cell r="AG160">
            <v>211740000</v>
          </cell>
          <cell r="AH160">
            <v>0</v>
          </cell>
          <cell r="AJ160">
            <v>0</v>
          </cell>
          <cell r="AK160">
            <v>338710000</v>
          </cell>
          <cell r="AM160">
            <v>126970000</v>
          </cell>
          <cell r="AN160">
            <v>-211740000</v>
          </cell>
          <cell r="AO160" t="str">
            <v>FNDR</v>
          </cell>
          <cell r="AQ160" t="str">
            <v>SERVIU</v>
          </cell>
          <cell r="AR160" t="str">
            <v>N</v>
          </cell>
          <cell r="AS160" t="str">
            <v>identificación</v>
          </cell>
          <cell r="AT160" t="str">
            <v>EJECUCIÓN</v>
          </cell>
          <cell r="AV160" t="str">
            <v>I</v>
          </cell>
          <cell r="AW160">
            <v>0</v>
          </cell>
          <cell r="AX160" t="str">
            <v>NATALES</v>
          </cell>
        </row>
        <row r="161">
          <cell r="A161">
            <v>30106677</v>
          </cell>
          <cell r="B161">
            <v>31</v>
          </cell>
          <cell r="C161" t="str">
            <v>02</v>
          </cell>
          <cell r="D161" t="str">
            <v>CONSTRUCCION CALLE VICTOR LARENAS, NATALES (DISEÑO)</v>
          </cell>
          <cell r="Q161">
            <v>0</v>
          </cell>
          <cell r="R161">
            <v>0</v>
          </cell>
          <cell r="AA161">
            <v>6552000</v>
          </cell>
          <cell r="AE161">
            <v>6552000</v>
          </cell>
          <cell r="AF161">
            <v>0</v>
          </cell>
          <cell r="AG161">
            <v>6552000</v>
          </cell>
          <cell r="AH161">
            <v>0</v>
          </cell>
          <cell r="AJ161">
            <v>0</v>
          </cell>
          <cell r="AK161">
            <v>16742000</v>
          </cell>
          <cell r="AM161">
            <v>10190000</v>
          </cell>
          <cell r="AN161">
            <v>-6552000</v>
          </cell>
          <cell r="AO161" t="str">
            <v>FNDR</v>
          </cell>
          <cell r="AQ161" t="str">
            <v>SERVIU</v>
          </cell>
          <cell r="AR161" t="str">
            <v>N</v>
          </cell>
          <cell r="AS161" t="str">
            <v>identificación</v>
          </cell>
          <cell r="AT161" t="str">
            <v>DISEÑO</v>
          </cell>
          <cell r="AV161" t="str">
            <v>I</v>
          </cell>
          <cell r="AW161">
            <v>0</v>
          </cell>
          <cell r="AX161" t="str">
            <v>NATALES</v>
          </cell>
        </row>
        <row r="162">
          <cell r="A162">
            <v>30106779</v>
          </cell>
          <cell r="B162">
            <v>31</v>
          </cell>
          <cell r="C162" t="str">
            <v>02</v>
          </cell>
          <cell r="D162" t="str">
            <v>CONSTRUCCION CALLE BARRIOS ARANA, NATALES (DISEÑO)</v>
          </cell>
          <cell r="Q162">
            <v>0</v>
          </cell>
          <cell r="R162">
            <v>0</v>
          </cell>
          <cell r="AA162">
            <v>2485000</v>
          </cell>
          <cell r="AE162">
            <v>2485000</v>
          </cell>
          <cell r="AF162">
            <v>0</v>
          </cell>
          <cell r="AG162">
            <v>2485000</v>
          </cell>
          <cell r="AH162">
            <v>0</v>
          </cell>
          <cell r="AJ162">
            <v>0</v>
          </cell>
          <cell r="AK162">
            <v>3891000</v>
          </cell>
          <cell r="AM162">
            <v>1406000</v>
          </cell>
          <cell r="AN162">
            <v>-2485000</v>
          </cell>
          <cell r="AO162" t="str">
            <v>FNDR</v>
          </cell>
          <cell r="AQ162" t="str">
            <v>SERVIU</v>
          </cell>
          <cell r="AR162" t="str">
            <v>N</v>
          </cell>
          <cell r="AS162" t="str">
            <v>identificación</v>
          </cell>
          <cell r="AT162" t="str">
            <v>DISEÑO</v>
          </cell>
          <cell r="AV162" t="str">
            <v>I</v>
          </cell>
          <cell r="AW162">
            <v>0</v>
          </cell>
          <cell r="AX162" t="str">
            <v>NATALES</v>
          </cell>
        </row>
        <row r="163">
          <cell r="A163">
            <v>30106828</v>
          </cell>
          <cell r="B163">
            <v>31</v>
          </cell>
          <cell r="C163" t="str">
            <v>02</v>
          </cell>
          <cell r="D163" t="str">
            <v>CONSTRUCCION AVDA. SANTIAGO BUERAS SUR, NATALES (DISEÑO)</v>
          </cell>
          <cell r="Q163">
            <v>0</v>
          </cell>
          <cell r="R163">
            <v>0</v>
          </cell>
          <cell r="AA163">
            <v>7532000</v>
          </cell>
          <cell r="AE163">
            <v>7532000</v>
          </cell>
          <cell r="AF163">
            <v>0</v>
          </cell>
          <cell r="AG163">
            <v>7532000</v>
          </cell>
          <cell r="AH163">
            <v>0</v>
          </cell>
          <cell r="AJ163">
            <v>0</v>
          </cell>
          <cell r="AK163">
            <v>12311000</v>
          </cell>
          <cell r="AM163">
            <v>4779000</v>
          </cell>
          <cell r="AN163">
            <v>-7532000</v>
          </cell>
          <cell r="AO163" t="str">
            <v>FNDR</v>
          </cell>
          <cell r="AQ163" t="str">
            <v>SERVIU</v>
          </cell>
          <cell r="AR163" t="str">
            <v>N</v>
          </cell>
          <cell r="AS163" t="str">
            <v>identificación</v>
          </cell>
          <cell r="AT163" t="str">
            <v>DISEÑO</v>
          </cell>
          <cell r="AV163" t="str">
            <v>I</v>
          </cell>
          <cell r="AW163">
            <v>0</v>
          </cell>
          <cell r="AX163" t="str">
            <v>NATALES</v>
          </cell>
        </row>
        <row r="164">
          <cell r="A164">
            <v>30106829</v>
          </cell>
          <cell r="B164">
            <v>31</v>
          </cell>
          <cell r="C164" t="str">
            <v>02</v>
          </cell>
          <cell r="D164" t="str">
            <v>CONSTRUCCION CALLE SAN MARTIN, NATALES (DISEÑO)</v>
          </cell>
          <cell r="Q164">
            <v>0</v>
          </cell>
          <cell r="R164">
            <v>0</v>
          </cell>
          <cell r="AA164">
            <v>4672000</v>
          </cell>
          <cell r="AE164">
            <v>4672000</v>
          </cell>
          <cell r="AF164">
            <v>0</v>
          </cell>
          <cell r="AG164">
            <v>4672000</v>
          </cell>
          <cell r="AH164">
            <v>0</v>
          </cell>
          <cell r="AJ164">
            <v>0</v>
          </cell>
          <cell r="AK164">
            <v>7545000</v>
          </cell>
          <cell r="AM164">
            <v>2873000</v>
          </cell>
          <cell r="AN164">
            <v>-4672000</v>
          </cell>
          <cell r="AO164" t="str">
            <v>FNDR</v>
          </cell>
          <cell r="AQ164" t="str">
            <v>SERVIU</v>
          </cell>
          <cell r="AR164" t="str">
            <v>N</v>
          </cell>
          <cell r="AS164" t="str">
            <v>identificación</v>
          </cell>
          <cell r="AT164" t="str">
            <v>DISEÑO</v>
          </cell>
          <cell r="AV164" t="str">
            <v>I</v>
          </cell>
          <cell r="AW164">
            <v>0</v>
          </cell>
          <cell r="AX164" t="str">
            <v>NATALES</v>
          </cell>
        </row>
        <row r="165">
          <cell r="A165">
            <v>30101032</v>
          </cell>
          <cell r="B165">
            <v>31</v>
          </cell>
          <cell r="C165" t="str">
            <v>02</v>
          </cell>
          <cell r="D165" t="str">
            <v>CONSTRUCCION DISEÑO PLAZA DE ARMAS, PTO. WILLIAMS (DISEÑO)</v>
          </cell>
          <cell r="Q165">
            <v>0</v>
          </cell>
          <cell r="R165">
            <v>0</v>
          </cell>
          <cell r="AE165">
            <v>0</v>
          </cell>
          <cell r="AF165">
            <v>0</v>
          </cell>
          <cell r="AJ165">
            <v>0</v>
          </cell>
          <cell r="AK165">
            <v>45000000</v>
          </cell>
          <cell r="AM165">
            <v>45000000</v>
          </cell>
          <cell r="AN165">
            <v>0</v>
          </cell>
          <cell r="AO165" t="str">
            <v>FNDR</v>
          </cell>
          <cell r="AQ165" t="str">
            <v>SERVIU</v>
          </cell>
          <cell r="AR165" t="str">
            <v>N</v>
          </cell>
          <cell r="AS165" t="str">
            <v>identificación</v>
          </cell>
          <cell r="AT165" t="str">
            <v>DISEÑO</v>
          </cell>
          <cell r="AV165" t="str">
            <v>I</v>
          </cell>
          <cell r="AW165">
            <v>0</v>
          </cell>
          <cell r="AX165" t="str">
            <v>CABO DE HORNOS</v>
          </cell>
        </row>
        <row r="166">
          <cell r="A166">
            <v>30101999</v>
          </cell>
          <cell r="B166">
            <v>31</v>
          </cell>
          <cell r="C166" t="str">
            <v>02</v>
          </cell>
          <cell r="D166" t="str">
            <v>CONSERVACION PLAZOLETA SANTIAGO BUERAS, NATALES</v>
          </cell>
          <cell r="Q166">
            <v>0</v>
          </cell>
          <cell r="R166">
            <v>0</v>
          </cell>
          <cell r="AE166">
            <v>0</v>
          </cell>
          <cell r="AF166">
            <v>0</v>
          </cell>
          <cell r="AJ166">
            <v>0</v>
          </cell>
          <cell r="AK166">
            <v>90630000</v>
          </cell>
          <cell r="AM166">
            <v>90630000</v>
          </cell>
          <cell r="AN166">
            <v>0</v>
          </cell>
          <cell r="AO166" t="str">
            <v>FNDR</v>
          </cell>
          <cell r="AQ166" t="str">
            <v>MUNI. NATALES</v>
          </cell>
          <cell r="AR166" t="str">
            <v>N</v>
          </cell>
          <cell r="AS166" t="str">
            <v>Identificación</v>
          </cell>
          <cell r="AT166" t="str">
            <v>EJECUCIÓN</v>
          </cell>
          <cell r="AV166" t="str">
            <v>I</v>
          </cell>
          <cell r="AW166">
            <v>0</v>
          </cell>
          <cell r="AX166" t="str">
            <v>NATALES</v>
          </cell>
        </row>
        <row r="167">
          <cell r="A167">
            <v>20177096</v>
          </cell>
          <cell r="B167">
            <v>33</v>
          </cell>
          <cell r="C167">
            <v>125</v>
          </cell>
          <cell r="D167" t="str">
            <v>CONSTRUCCION MIRADOR SECTOR AV. ESPAÑA, PUERTO NATALES</v>
          </cell>
          <cell r="F167">
            <v>0</v>
          </cell>
          <cell r="H167">
            <v>0</v>
          </cell>
          <cell r="J167">
            <v>0</v>
          </cell>
          <cell r="L167">
            <v>0</v>
          </cell>
          <cell r="P167">
            <v>0</v>
          </cell>
          <cell r="Q167">
            <v>0</v>
          </cell>
          <cell r="R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  <cell r="AK167">
            <v>35073000</v>
          </cell>
          <cell r="AL167">
            <v>0</v>
          </cell>
          <cell r="AM167">
            <v>35073000</v>
          </cell>
          <cell r="AN167">
            <v>0</v>
          </cell>
          <cell r="AO167" t="str">
            <v>FNDR-FRIL</v>
          </cell>
          <cell r="AP167" t="str">
            <v>GERMAN GARRIDO</v>
          </cell>
          <cell r="AQ167" t="str">
            <v>MUNI. NATALES</v>
          </cell>
          <cell r="AS167" t="str">
            <v>Identificación</v>
          </cell>
          <cell r="AT167" t="str">
            <v>EJECUCIÓN</v>
          </cell>
          <cell r="AU167" t="str">
            <v>POSTERGADO. A LA ESPERA DE ASIGNACION DE RECURSOS</v>
          </cell>
          <cell r="AV167" t="str">
            <v>P</v>
          </cell>
          <cell r="AW167">
            <v>0</v>
          </cell>
          <cell r="AX167" t="str">
            <v>NATALES</v>
          </cell>
        </row>
        <row r="168">
          <cell r="A168">
            <v>20184770</v>
          </cell>
          <cell r="B168">
            <v>33</v>
          </cell>
          <cell r="C168">
            <v>125</v>
          </cell>
          <cell r="D168" t="str">
            <v>CONSTRUCCION AREA RECREATIVA U.V. º 31, PUNTA ARENAS.</v>
          </cell>
          <cell r="F168">
            <v>0</v>
          </cell>
          <cell r="H168">
            <v>0</v>
          </cell>
          <cell r="J168">
            <v>0</v>
          </cell>
          <cell r="L168">
            <v>0</v>
          </cell>
          <cell r="N168">
            <v>0</v>
          </cell>
          <cell r="P168">
            <v>0</v>
          </cell>
          <cell r="Q168">
            <v>0</v>
          </cell>
          <cell r="R168">
            <v>0</v>
          </cell>
          <cell r="U168">
            <v>16655666</v>
          </cell>
          <cell r="W168">
            <v>16655667</v>
          </cell>
          <cell r="Y168">
            <v>16655667</v>
          </cell>
          <cell r="AE168">
            <v>49967000</v>
          </cell>
          <cell r="AF168">
            <v>0</v>
          </cell>
          <cell r="AG168">
            <v>49967000</v>
          </cell>
          <cell r="AH168">
            <v>1000</v>
          </cell>
          <cell r="AJ168">
            <v>1000</v>
          </cell>
          <cell r="AK168">
            <v>49967000</v>
          </cell>
          <cell r="AL168">
            <v>0</v>
          </cell>
          <cell r="AM168">
            <v>0</v>
          </cell>
          <cell r="AN168">
            <v>-49966000</v>
          </cell>
          <cell r="AO168" t="str">
            <v>FNDR-FRIL</v>
          </cell>
          <cell r="AP168" t="str">
            <v>LUCIANO BORQUEZ DIAZ</v>
          </cell>
          <cell r="AQ168" t="str">
            <v>MUNI. PUNTA ARENAS</v>
          </cell>
          <cell r="AS168" t="str">
            <v>En ejecución</v>
          </cell>
          <cell r="AT168" t="str">
            <v>EJECUCIÓN</v>
          </cell>
          <cell r="AU168" t="str">
            <v>Convenio tramitado</v>
          </cell>
          <cell r="AV168" t="str">
            <v>L</v>
          </cell>
          <cell r="AW168">
            <v>0</v>
          </cell>
          <cell r="AX168" t="str">
            <v>PUNTA ARENAS</v>
          </cell>
        </row>
        <row r="169">
          <cell r="A169">
            <v>30070205</v>
          </cell>
          <cell r="B169">
            <v>33</v>
          </cell>
          <cell r="C169">
            <v>125</v>
          </cell>
          <cell r="D169" t="str">
            <v>AMPLIACION CENTRO DE ATENCION DEL ADULTO MAYOR PUNTA ARENAS (Diseño)</v>
          </cell>
          <cell r="E169">
            <v>2563600</v>
          </cell>
          <cell r="F169">
            <v>2563600</v>
          </cell>
          <cell r="H169">
            <v>0</v>
          </cell>
          <cell r="J169">
            <v>0</v>
          </cell>
          <cell r="L169">
            <v>0</v>
          </cell>
          <cell r="M169">
            <v>3845400</v>
          </cell>
          <cell r="N169">
            <v>0</v>
          </cell>
          <cell r="O169">
            <v>3845400</v>
          </cell>
          <cell r="P169">
            <v>0</v>
          </cell>
          <cell r="Q169">
            <v>6409000</v>
          </cell>
          <cell r="R169">
            <v>2563600</v>
          </cell>
          <cell r="AE169">
            <v>6409000</v>
          </cell>
          <cell r="AF169">
            <v>2563600</v>
          </cell>
          <cell r="AG169">
            <v>3845400</v>
          </cell>
          <cell r="AH169">
            <v>3845400</v>
          </cell>
          <cell r="AJ169">
            <v>6409000</v>
          </cell>
          <cell r="AK169">
            <v>6409000</v>
          </cell>
          <cell r="AL169">
            <v>0</v>
          </cell>
          <cell r="AM169">
            <v>0</v>
          </cell>
          <cell r="AN169">
            <v>0</v>
          </cell>
          <cell r="AO169" t="str">
            <v>FNDR-FRIL</v>
          </cell>
          <cell r="AP169" t="str">
            <v>ADRIAN MELIAN VIVAR</v>
          </cell>
          <cell r="AQ169" t="str">
            <v>MUNI. PUNTA ARENAS</v>
          </cell>
          <cell r="AS169" t="str">
            <v>En Licitación</v>
          </cell>
          <cell r="AT169" t="str">
            <v>DISEÑO</v>
          </cell>
          <cell r="AU169" t="str">
            <v>Publicación en mercado publico  estimada para el 15.09.2010. con apertura técnica para el 08.10.2010.</v>
          </cell>
          <cell r="AV169" t="str">
            <v>C</v>
          </cell>
          <cell r="AW169">
            <v>0</v>
          </cell>
          <cell r="AX169" t="str">
            <v>PUNTA ARENAS</v>
          </cell>
        </row>
        <row r="170">
          <cell r="A170">
            <v>30081819</v>
          </cell>
          <cell r="B170">
            <v>33</v>
          </cell>
          <cell r="C170">
            <v>125</v>
          </cell>
          <cell r="D170" t="str">
            <v>REPOSICIÓN ACERAS SECTOR NORTE, PUNTA ARENAS</v>
          </cell>
          <cell r="F170">
            <v>0</v>
          </cell>
          <cell r="H170">
            <v>0</v>
          </cell>
          <cell r="I170">
            <v>15916064</v>
          </cell>
          <cell r="J170">
            <v>36889438</v>
          </cell>
          <cell r="K170">
            <v>4598826</v>
          </cell>
          <cell r="L170">
            <v>0</v>
          </cell>
          <cell r="M170">
            <v>4598826</v>
          </cell>
          <cell r="N170">
            <v>0</v>
          </cell>
          <cell r="O170">
            <v>4598826</v>
          </cell>
          <cell r="P170">
            <v>4598826</v>
          </cell>
          <cell r="Q170">
            <v>41488264</v>
          </cell>
          <cell r="R170">
            <v>41488264</v>
          </cell>
          <cell r="AE170">
            <v>41488264</v>
          </cell>
          <cell r="AF170">
            <v>41488264</v>
          </cell>
          <cell r="AG170">
            <v>0</v>
          </cell>
          <cell r="AH170">
            <v>736</v>
          </cell>
          <cell r="AJ170">
            <v>41489000</v>
          </cell>
          <cell r="AK170">
            <v>45988264</v>
          </cell>
          <cell r="AL170">
            <v>4500000</v>
          </cell>
          <cell r="AM170">
            <v>0</v>
          </cell>
          <cell r="AN170">
            <v>736</v>
          </cell>
          <cell r="AO170" t="str">
            <v>FNDR-FRIL</v>
          </cell>
          <cell r="AP170" t="str">
            <v>GERMAN GARRIDO</v>
          </cell>
          <cell r="AQ170" t="str">
            <v>MUNI. PUNTA ARENAS</v>
          </cell>
          <cell r="AS170" t="str">
            <v>En ejecución</v>
          </cell>
          <cell r="AT170" t="str">
            <v>EJECUCIÓN</v>
          </cell>
          <cell r="AU170" t="str">
            <v>EJECUCIÓN NORMAL</v>
          </cell>
          <cell r="AV170" t="str">
            <v>C</v>
          </cell>
          <cell r="AW170">
            <v>0.9</v>
          </cell>
          <cell r="AX170" t="str">
            <v>PUNTA ARENAS</v>
          </cell>
        </row>
        <row r="171">
          <cell r="A171">
            <v>30081824</v>
          </cell>
          <cell r="B171">
            <v>33</v>
          </cell>
          <cell r="C171">
            <v>125</v>
          </cell>
          <cell r="D171" t="str">
            <v>REPOSICIÓN TALUDES CALLE MANUEL RODRIGUEZ, POBLACIÓN FITZ ROY, PUNTA ARENAS</v>
          </cell>
          <cell r="F171">
            <v>0</v>
          </cell>
          <cell r="H171">
            <v>0</v>
          </cell>
          <cell r="J171">
            <v>0</v>
          </cell>
          <cell r="L171">
            <v>0</v>
          </cell>
          <cell r="N171">
            <v>0</v>
          </cell>
          <cell r="P171">
            <v>0</v>
          </cell>
          <cell r="Q171">
            <v>0</v>
          </cell>
          <cell r="R171">
            <v>0</v>
          </cell>
          <cell r="U171">
            <v>16322666</v>
          </cell>
          <cell r="W171">
            <v>16322667</v>
          </cell>
          <cell r="Y171">
            <v>16322667</v>
          </cell>
          <cell r="AE171">
            <v>48968000</v>
          </cell>
          <cell r="AF171">
            <v>0</v>
          </cell>
          <cell r="AG171">
            <v>48968000</v>
          </cell>
          <cell r="AH171">
            <v>0</v>
          </cell>
          <cell r="AJ171">
            <v>0</v>
          </cell>
          <cell r="AK171">
            <v>48968000</v>
          </cell>
          <cell r="AL171">
            <v>0</v>
          </cell>
          <cell r="AM171">
            <v>0</v>
          </cell>
          <cell r="AN171">
            <v>-48968000</v>
          </cell>
          <cell r="AO171" t="str">
            <v>FNDR-FRIL</v>
          </cell>
          <cell r="AP171" t="str">
            <v>GERMAN GARRIDO</v>
          </cell>
          <cell r="AQ171" t="str">
            <v>MUNI. PUNTA ARENAS</v>
          </cell>
          <cell r="AS171" t="str">
            <v>Mandato tramitado</v>
          </cell>
          <cell r="AT171" t="str">
            <v>EJECUCIÓN</v>
          </cell>
          <cell r="AU171" t="str">
            <v>Creación de asignación para firma convenio 2011</v>
          </cell>
          <cell r="AV171" t="str">
            <v>L</v>
          </cell>
          <cell r="AW171">
            <v>0</v>
          </cell>
          <cell r="AX171" t="str">
            <v>PUNTA ARENAS</v>
          </cell>
        </row>
        <row r="172">
          <cell r="A172">
            <v>30083687</v>
          </cell>
          <cell r="B172">
            <v>33</v>
          </cell>
          <cell r="C172">
            <v>125</v>
          </cell>
          <cell r="D172" t="str">
            <v>IMPLEMENTACIÓN HITOS DE RELEVANCIA TURÍSTICA, PORVENIR</v>
          </cell>
          <cell r="F172">
            <v>0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P172">
            <v>0</v>
          </cell>
          <cell r="Q172">
            <v>0</v>
          </cell>
          <cell r="R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J172">
            <v>0</v>
          </cell>
          <cell r="AK172">
            <v>49800000</v>
          </cell>
          <cell r="AL172">
            <v>0</v>
          </cell>
          <cell r="AM172">
            <v>49800000</v>
          </cell>
          <cell r="AN172">
            <v>0</v>
          </cell>
          <cell r="AO172" t="str">
            <v>FNDR-FRIL</v>
          </cell>
          <cell r="AP172" t="str">
            <v>LUCIANO BORQUEZ DIAZ</v>
          </cell>
          <cell r="AQ172" t="str">
            <v>MUNI. PORVENIR</v>
          </cell>
          <cell r="AS172" t="str">
            <v>Identificación</v>
          </cell>
          <cell r="AT172" t="str">
            <v>EJECUCIÓN</v>
          </cell>
          <cell r="AU172" t="str">
            <v>POSTERGADO. A LA ESPERA DE ASIGNACION DE RECURSOS</v>
          </cell>
          <cell r="AV172" t="str">
            <v>P</v>
          </cell>
          <cell r="AW172">
            <v>0</v>
          </cell>
          <cell r="AX172">
            <v>0</v>
          </cell>
        </row>
        <row r="173">
          <cell r="A173">
            <v>30083834</v>
          </cell>
          <cell r="B173">
            <v>33</v>
          </cell>
          <cell r="C173">
            <v>125</v>
          </cell>
          <cell r="D173" t="str">
            <v>Reposición SEDE SOCIAL JUNTA VECINAL Nº 6, NATALES</v>
          </cell>
          <cell r="F173">
            <v>0</v>
          </cell>
          <cell r="G173">
            <v>10756410</v>
          </cell>
          <cell r="H173">
            <v>10756410</v>
          </cell>
          <cell r="I173">
            <v>6915313</v>
          </cell>
          <cell r="J173">
            <v>0</v>
          </cell>
          <cell r="L173">
            <v>4210934</v>
          </cell>
          <cell r="N173">
            <v>0</v>
          </cell>
          <cell r="O173">
            <v>6915313</v>
          </cell>
          <cell r="P173">
            <v>6915309</v>
          </cell>
          <cell r="Q173">
            <v>21882657</v>
          </cell>
          <cell r="R173">
            <v>21882653</v>
          </cell>
          <cell r="AE173">
            <v>21882657</v>
          </cell>
          <cell r="AF173">
            <v>21882653</v>
          </cell>
          <cell r="AG173">
            <v>4</v>
          </cell>
          <cell r="AH173">
            <v>347</v>
          </cell>
          <cell r="AJ173">
            <v>21883000</v>
          </cell>
          <cell r="AK173">
            <v>49726500</v>
          </cell>
          <cell r="AL173">
            <v>27843843</v>
          </cell>
          <cell r="AM173">
            <v>0</v>
          </cell>
          <cell r="AN173">
            <v>343</v>
          </cell>
          <cell r="AO173" t="str">
            <v>FNDR-FRIL</v>
          </cell>
          <cell r="AP173" t="str">
            <v>MARCELA HARO</v>
          </cell>
          <cell r="AQ173" t="str">
            <v>MUNI. NATALES</v>
          </cell>
          <cell r="AS173" t="str">
            <v>En ejecución</v>
          </cell>
          <cell r="AT173" t="str">
            <v>EJECUCIÓN</v>
          </cell>
          <cell r="AU173" t="str">
            <v>Proyecto con aumento de obra, en ejecución</v>
          </cell>
          <cell r="AV173" t="str">
            <v>C</v>
          </cell>
          <cell r="AW173">
            <v>0.848</v>
          </cell>
          <cell r="AX173" t="str">
            <v>NATALES</v>
          </cell>
        </row>
        <row r="174">
          <cell r="A174">
            <v>30084327</v>
          </cell>
          <cell r="B174">
            <v>33</v>
          </cell>
          <cell r="C174">
            <v>125</v>
          </cell>
          <cell r="D174" t="str">
            <v>CONSTRUCCIÓN DE BODEGAS IMPLEMENTACIÓN DEPORTIVA ESC Y LICEOS, NATALES</v>
          </cell>
          <cell r="F174">
            <v>0</v>
          </cell>
          <cell r="H174">
            <v>0</v>
          </cell>
          <cell r="J174">
            <v>0</v>
          </cell>
          <cell r="L174">
            <v>0</v>
          </cell>
          <cell r="N174">
            <v>0</v>
          </cell>
          <cell r="P174">
            <v>0</v>
          </cell>
          <cell r="Q174">
            <v>0</v>
          </cell>
          <cell r="R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49897000</v>
          </cell>
          <cell r="AL174">
            <v>0</v>
          </cell>
          <cell r="AM174">
            <v>49897000</v>
          </cell>
          <cell r="AN174">
            <v>0</v>
          </cell>
          <cell r="AO174" t="str">
            <v>FNDR-FRIL</v>
          </cell>
          <cell r="AP174" t="str">
            <v>MARCELA HARO</v>
          </cell>
          <cell r="AQ174" t="str">
            <v>MUNI. NATALES</v>
          </cell>
          <cell r="AS174" t="str">
            <v>Identificación</v>
          </cell>
          <cell r="AT174" t="str">
            <v>EJECUCIÓN</v>
          </cell>
          <cell r="AU174" t="str">
            <v>POSTERGADO. A LA ESPERA DE ASIGNACION DE RECURSOS</v>
          </cell>
          <cell r="AV174" t="str">
            <v>P</v>
          </cell>
          <cell r="AW174">
            <v>0</v>
          </cell>
          <cell r="AX174" t="str">
            <v>NATALES</v>
          </cell>
        </row>
        <row r="175">
          <cell r="A175">
            <v>30086161</v>
          </cell>
          <cell r="B175">
            <v>33</v>
          </cell>
          <cell r="C175">
            <v>125</v>
          </cell>
          <cell r="D175" t="str">
            <v>HABILITACIÓN SALA DE USO MULTIPLE J.V. RÍO DE LOS CIERVOS, PUNTA ARENAS</v>
          </cell>
          <cell r="F175">
            <v>0</v>
          </cell>
          <cell r="H175">
            <v>0</v>
          </cell>
          <cell r="I175">
            <v>2257781</v>
          </cell>
          <cell r="J175">
            <v>0</v>
          </cell>
          <cell r="L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U175">
            <v>2257781</v>
          </cell>
          <cell r="AE175">
            <v>2257781</v>
          </cell>
          <cell r="AF175">
            <v>0</v>
          </cell>
          <cell r="AG175">
            <v>2257781</v>
          </cell>
          <cell r="AH175">
            <v>2258000</v>
          </cell>
          <cell r="AJ175">
            <v>2258000</v>
          </cell>
          <cell r="AK175">
            <v>45250500</v>
          </cell>
          <cell r="AL175">
            <v>42992719</v>
          </cell>
          <cell r="AM175">
            <v>0</v>
          </cell>
          <cell r="AN175">
            <v>219</v>
          </cell>
          <cell r="AO175" t="str">
            <v>FNDR-FRIL</v>
          </cell>
          <cell r="AP175" t="str">
            <v>ADRIAN MELIAN VIVAR</v>
          </cell>
          <cell r="AQ175" t="str">
            <v>MUNI. PUNTA ARENAS</v>
          </cell>
          <cell r="AS175" t="str">
            <v>Terminado</v>
          </cell>
          <cell r="AT175" t="str">
            <v>EJECUCIÓN</v>
          </cell>
          <cell r="AU175" t="str">
            <v>Pendiente recepcion provisora para pagar saldo</v>
          </cell>
          <cell r="AV175" t="str">
            <v>C</v>
          </cell>
          <cell r="AW175">
            <v>1</v>
          </cell>
          <cell r="AX175" t="str">
            <v>PUNTA ARENAS</v>
          </cell>
        </row>
        <row r="176">
          <cell r="A176">
            <v>30086184</v>
          </cell>
          <cell r="B176">
            <v>33</v>
          </cell>
          <cell r="C176">
            <v>125</v>
          </cell>
          <cell r="D176" t="str">
            <v>MEJORAMIENTO INTEGRAL DEPENDENCIAS BIBLIOTECA Nº 15, PORVENIR.</v>
          </cell>
          <cell r="F176">
            <v>10185454</v>
          </cell>
          <cell r="H176">
            <v>0</v>
          </cell>
          <cell r="J176">
            <v>4365194</v>
          </cell>
          <cell r="L176">
            <v>0</v>
          </cell>
          <cell r="N176">
            <v>0</v>
          </cell>
          <cell r="P176">
            <v>0</v>
          </cell>
          <cell r="Q176">
            <v>14550648</v>
          </cell>
          <cell r="R176">
            <v>14550648</v>
          </cell>
          <cell r="AE176">
            <v>14550648</v>
          </cell>
          <cell r="AF176">
            <v>14550648</v>
          </cell>
          <cell r="AG176">
            <v>0</v>
          </cell>
          <cell r="AH176">
            <v>352</v>
          </cell>
          <cell r="AJ176">
            <v>14551000</v>
          </cell>
          <cell r="AK176">
            <v>29101296</v>
          </cell>
          <cell r="AL176">
            <v>14550648</v>
          </cell>
          <cell r="AM176">
            <v>0</v>
          </cell>
          <cell r="AN176">
            <v>352</v>
          </cell>
          <cell r="AO176" t="str">
            <v>FNDR-FRIL</v>
          </cell>
          <cell r="AP176" t="str">
            <v>LUCIANO BORQUEZ DIAZ</v>
          </cell>
          <cell r="AQ176" t="str">
            <v>MUNI. PORVENIR</v>
          </cell>
          <cell r="AS176" t="str">
            <v>Terminado</v>
          </cell>
          <cell r="AT176" t="str">
            <v>EJECUCIÓN</v>
          </cell>
          <cell r="AU176" t="str">
            <v>Terminado pagada última remesa.</v>
          </cell>
          <cell r="AV176" t="str">
            <v>C</v>
          </cell>
          <cell r="AW176">
            <v>1</v>
          </cell>
          <cell r="AX176" t="str">
            <v>PORVENIR</v>
          </cell>
        </row>
        <row r="177">
          <cell r="A177">
            <v>30086619</v>
          </cell>
          <cell r="B177">
            <v>33</v>
          </cell>
          <cell r="C177">
            <v>125</v>
          </cell>
          <cell r="D177" t="str">
            <v>CONSTRUCCION SALA DE REUNIONES, OTEC, BODEGA PARA ARCHIVOS DE DOCUMENTOS, MUNICIPALIDAD DE RÍO VERDE.</v>
          </cell>
          <cell r="F177">
            <v>0</v>
          </cell>
          <cell r="H177">
            <v>0</v>
          </cell>
          <cell r="J177">
            <v>0</v>
          </cell>
          <cell r="L177">
            <v>0</v>
          </cell>
          <cell r="N177">
            <v>0</v>
          </cell>
          <cell r="P177">
            <v>0</v>
          </cell>
          <cell r="Q177">
            <v>0</v>
          </cell>
          <cell r="R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J177">
            <v>0</v>
          </cell>
          <cell r="AK177">
            <v>35401000</v>
          </cell>
          <cell r="AL177">
            <v>0</v>
          </cell>
          <cell r="AM177">
            <v>35401000</v>
          </cell>
          <cell r="AN177">
            <v>0</v>
          </cell>
          <cell r="AO177" t="str">
            <v>FNDR-FRIL</v>
          </cell>
          <cell r="AP177" t="str">
            <v>MARCELA HARO</v>
          </cell>
          <cell r="AQ177" t="str">
            <v>MUNI. RIO VERDE</v>
          </cell>
          <cell r="AS177" t="str">
            <v>Identificación</v>
          </cell>
          <cell r="AT177" t="str">
            <v>EJECUCIÓN</v>
          </cell>
          <cell r="AU177" t="str">
            <v>POSTERGADO. A LA ESPERA DE ASIGNACION DE RECURSOS</v>
          </cell>
          <cell r="AV177" t="str">
            <v>P</v>
          </cell>
          <cell r="AW177">
            <v>0</v>
          </cell>
          <cell r="AX177" t="str">
            <v>Río VERDE</v>
          </cell>
        </row>
        <row r="178">
          <cell r="A178">
            <v>30086676</v>
          </cell>
          <cell r="B178">
            <v>33</v>
          </cell>
          <cell r="C178">
            <v>125</v>
          </cell>
          <cell r="D178" t="str">
            <v>DISEÑO ARQUITECTONICO Y PAISAJISTA, REMODELACION PLAZA DE ARMAS, PORVENIR.</v>
          </cell>
          <cell r="F178">
            <v>0</v>
          </cell>
          <cell r="H178">
            <v>0</v>
          </cell>
          <cell r="J178">
            <v>4500000</v>
          </cell>
          <cell r="L178">
            <v>3500000</v>
          </cell>
          <cell r="N178">
            <v>3500000</v>
          </cell>
          <cell r="O178">
            <v>6000000</v>
          </cell>
          <cell r="P178">
            <v>0</v>
          </cell>
          <cell r="Q178">
            <v>17500000</v>
          </cell>
          <cell r="R178">
            <v>11500000</v>
          </cell>
          <cell r="AE178">
            <v>17500000</v>
          </cell>
          <cell r="AF178">
            <v>11500000</v>
          </cell>
          <cell r="AG178">
            <v>6000000</v>
          </cell>
          <cell r="AH178">
            <v>6000000</v>
          </cell>
          <cell r="AJ178">
            <v>17500000</v>
          </cell>
          <cell r="AK178">
            <v>17500000</v>
          </cell>
          <cell r="AL178">
            <v>0</v>
          </cell>
          <cell r="AM178">
            <v>0</v>
          </cell>
          <cell r="AN178">
            <v>0</v>
          </cell>
          <cell r="AO178" t="str">
            <v>FNDR-FRIL</v>
          </cell>
          <cell r="AP178" t="str">
            <v>ADRIAN MELIAN VIVAR</v>
          </cell>
          <cell r="AQ178" t="str">
            <v>MUNI. PORVENIR</v>
          </cell>
          <cell r="AS178" t="str">
            <v>En ejecución</v>
          </cell>
          <cell r="AT178" t="str">
            <v>EJECUCIÓN</v>
          </cell>
          <cell r="AU178" t="str">
            <v>ejecucion normal</v>
          </cell>
          <cell r="AV178" t="str">
            <v>C</v>
          </cell>
          <cell r="AW178">
            <v>0</v>
          </cell>
          <cell r="AX178" t="str">
            <v>PORVENIR</v>
          </cell>
        </row>
        <row r="179">
          <cell r="A179">
            <v>30086765</v>
          </cell>
          <cell r="B179">
            <v>33</v>
          </cell>
          <cell r="C179">
            <v>125</v>
          </cell>
          <cell r="D179" t="str">
            <v>AMPLIACIÓN JUNTA VECINAL Nº 2 NATALES</v>
          </cell>
          <cell r="F179">
            <v>0</v>
          </cell>
          <cell r="H179">
            <v>0</v>
          </cell>
          <cell r="J179">
            <v>11567098</v>
          </cell>
          <cell r="K179">
            <v>6704017</v>
          </cell>
          <cell r="L179">
            <v>0</v>
          </cell>
          <cell r="M179">
            <v>6704017</v>
          </cell>
          <cell r="N179">
            <v>6704017</v>
          </cell>
          <cell r="P179">
            <v>0</v>
          </cell>
          <cell r="Q179">
            <v>18271115</v>
          </cell>
          <cell r="R179">
            <v>18271115</v>
          </cell>
          <cell r="AE179">
            <v>18271115</v>
          </cell>
          <cell r="AF179">
            <v>18271115</v>
          </cell>
          <cell r="AG179">
            <v>0</v>
          </cell>
          <cell r="AH179">
            <v>1885</v>
          </cell>
          <cell r="AJ179">
            <v>18273000</v>
          </cell>
          <cell r="AK179">
            <v>49919171</v>
          </cell>
          <cell r="AL179">
            <v>31648056</v>
          </cell>
          <cell r="AM179">
            <v>0</v>
          </cell>
          <cell r="AN179">
            <v>1885</v>
          </cell>
          <cell r="AO179" t="str">
            <v>FNDR-FRIL</v>
          </cell>
          <cell r="AP179" t="str">
            <v>MARCELA HARO</v>
          </cell>
          <cell r="AQ179" t="str">
            <v>MUNI. NATALES</v>
          </cell>
          <cell r="AS179" t="str">
            <v>En ejecución</v>
          </cell>
          <cell r="AT179" t="str">
            <v>EJECUCIÓN</v>
          </cell>
          <cell r="AU179" t="str">
            <v>Proyecto con aumento de obra, en ejecución</v>
          </cell>
          <cell r="AV179" t="str">
            <v>C</v>
          </cell>
          <cell r="AW179">
            <v>0.95</v>
          </cell>
          <cell r="AX179" t="str">
            <v>NATALES</v>
          </cell>
        </row>
        <row r="180">
          <cell r="A180">
            <v>30086769</v>
          </cell>
          <cell r="B180">
            <v>33</v>
          </cell>
          <cell r="C180">
            <v>125</v>
          </cell>
          <cell r="D180" t="str">
            <v>CONSTRUCCIÓN AREA DE ACONDICIONAMIENTO FÍSICO ESC. G-4, NATALES</v>
          </cell>
          <cell r="F180">
            <v>0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P180">
            <v>0</v>
          </cell>
          <cell r="Q180">
            <v>0</v>
          </cell>
          <cell r="R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J180">
            <v>0</v>
          </cell>
          <cell r="AK180">
            <v>15702000</v>
          </cell>
          <cell r="AL180">
            <v>0</v>
          </cell>
          <cell r="AM180">
            <v>15702000</v>
          </cell>
          <cell r="AN180">
            <v>0</v>
          </cell>
          <cell r="AO180" t="str">
            <v>FNDR-FRIL</v>
          </cell>
          <cell r="AP180" t="str">
            <v>ADRIAN MELIAN VIVAR</v>
          </cell>
          <cell r="AQ180" t="str">
            <v>MUNI. NATALES</v>
          </cell>
          <cell r="AS180" t="str">
            <v>Identificación</v>
          </cell>
          <cell r="AT180" t="str">
            <v>EJECUCIÓN</v>
          </cell>
          <cell r="AU180" t="str">
            <v>POSTERGADO. A LA ESPERA DE ASIGNACION DE RECURSOS</v>
          </cell>
          <cell r="AV180" t="str">
            <v>P</v>
          </cell>
          <cell r="AW180">
            <v>0</v>
          </cell>
          <cell r="AX180" t="str">
            <v>NATALES</v>
          </cell>
        </row>
        <row r="181">
          <cell r="A181">
            <v>30086773</v>
          </cell>
          <cell r="B181">
            <v>33</v>
          </cell>
          <cell r="C181">
            <v>125</v>
          </cell>
          <cell r="D181" t="str">
            <v>DISEÑO INSTALACION TURBINA HIDROELECTRICA COMPLEMENTARIA PARA SECTOR MORRO CHICO, COMUNA LAGUNA BLANCA</v>
          </cell>
          <cell r="F181">
            <v>0</v>
          </cell>
          <cell r="H181">
            <v>0</v>
          </cell>
          <cell r="J181">
            <v>0</v>
          </cell>
          <cell r="L181">
            <v>0</v>
          </cell>
          <cell r="N181">
            <v>0</v>
          </cell>
          <cell r="P181">
            <v>0</v>
          </cell>
          <cell r="Q181">
            <v>0</v>
          </cell>
          <cell r="R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J181">
            <v>0</v>
          </cell>
          <cell r="AK181">
            <v>6469000</v>
          </cell>
          <cell r="AL181">
            <v>0</v>
          </cell>
          <cell r="AM181">
            <v>6469000</v>
          </cell>
          <cell r="AN181">
            <v>0</v>
          </cell>
          <cell r="AO181" t="str">
            <v>FNDR-FRIL</v>
          </cell>
          <cell r="AP181" t="str">
            <v>GERMAN GARRIDO</v>
          </cell>
          <cell r="AQ181" t="str">
            <v>MUNI. LAGUNA BLANCA</v>
          </cell>
          <cell r="AS181" t="str">
            <v>En Licitación</v>
          </cell>
          <cell r="AT181" t="str">
            <v>EJECUCIÓN</v>
          </cell>
          <cell r="AU181" t="str">
            <v>En Licitación</v>
          </cell>
          <cell r="AV181" t="str">
            <v>P</v>
          </cell>
          <cell r="AW181">
            <v>0</v>
          </cell>
          <cell r="AX181" t="str">
            <v>LAGUNA BLANCA</v>
          </cell>
        </row>
        <row r="182">
          <cell r="A182">
            <v>30086839</v>
          </cell>
          <cell r="B182">
            <v>33</v>
          </cell>
          <cell r="C182">
            <v>125</v>
          </cell>
          <cell r="D182" t="str">
            <v>MEJORAMIENTO URBANO VILLA DOROTEA, NATALES</v>
          </cell>
          <cell r="F182">
            <v>0</v>
          </cell>
          <cell r="H182">
            <v>0</v>
          </cell>
          <cell r="J182">
            <v>0</v>
          </cell>
          <cell r="L182">
            <v>0</v>
          </cell>
          <cell r="N182">
            <v>0</v>
          </cell>
          <cell r="P182">
            <v>0</v>
          </cell>
          <cell r="Q182">
            <v>0</v>
          </cell>
          <cell r="R182">
            <v>0</v>
          </cell>
          <cell r="AA182">
            <v>27167700</v>
          </cell>
          <cell r="AE182">
            <v>27167700</v>
          </cell>
          <cell r="AF182">
            <v>0</v>
          </cell>
          <cell r="AG182">
            <v>27167700</v>
          </cell>
          <cell r="AH182">
            <v>0</v>
          </cell>
          <cell r="AJ182">
            <v>0</v>
          </cell>
          <cell r="AK182">
            <v>33248600</v>
          </cell>
          <cell r="AL182">
            <v>6080900</v>
          </cell>
          <cell r="AM182">
            <v>0</v>
          </cell>
          <cell r="AN182">
            <v>-27167700</v>
          </cell>
          <cell r="AO182" t="str">
            <v>FNDR-FRIL</v>
          </cell>
          <cell r="AP182" t="str">
            <v>ADRIAN MELIAN VIVAR</v>
          </cell>
          <cell r="AQ182" t="str">
            <v>MUNI. NATALES</v>
          </cell>
          <cell r="AS182" t="str">
            <v>en ejecución</v>
          </cell>
          <cell r="AT182" t="str">
            <v>EJECUCIÓN</v>
          </cell>
          <cell r="AU182" t="str">
            <v>FRIL:En ejecución, proyecto presenta atraso  en las faenas, U.Téc. Contempla paralización de faenas por factores climáticos.saldo por pagar M$ 27.168.</v>
          </cell>
          <cell r="AV182" t="str">
            <v>C</v>
          </cell>
          <cell r="AW182">
            <v>0.2</v>
          </cell>
          <cell r="AX182" t="str">
            <v>NATALES</v>
          </cell>
        </row>
        <row r="183">
          <cell r="A183">
            <v>30086846</v>
          </cell>
          <cell r="B183">
            <v>33</v>
          </cell>
          <cell r="C183">
            <v>125</v>
          </cell>
          <cell r="D183" t="str">
            <v>CONSTRUCCIÓN CIERRE PERIMETRAL LICEO B-11. NATALES</v>
          </cell>
          <cell r="F183">
            <v>0</v>
          </cell>
          <cell r="H183">
            <v>0</v>
          </cell>
          <cell r="J183">
            <v>0</v>
          </cell>
          <cell r="K183">
            <v>12816000</v>
          </cell>
          <cell r="L183">
            <v>12690800</v>
          </cell>
          <cell r="N183">
            <v>56160</v>
          </cell>
          <cell r="P183">
            <v>0</v>
          </cell>
          <cell r="Q183">
            <v>12746960</v>
          </cell>
          <cell r="R183">
            <v>12746960</v>
          </cell>
          <cell r="AE183">
            <v>12746960</v>
          </cell>
          <cell r="AF183">
            <v>12746960</v>
          </cell>
          <cell r="AG183">
            <v>0</v>
          </cell>
          <cell r="AH183">
            <v>126040</v>
          </cell>
          <cell r="AJ183">
            <v>12873000</v>
          </cell>
          <cell r="AK183">
            <v>23764000</v>
          </cell>
          <cell r="AL183">
            <v>10948000</v>
          </cell>
          <cell r="AM183">
            <v>69040</v>
          </cell>
          <cell r="AN183">
            <v>126040</v>
          </cell>
          <cell r="AO183" t="str">
            <v>FNDR-FRIL</v>
          </cell>
          <cell r="AP183" t="str">
            <v>MARCELA HARO</v>
          </cell>
          <cell r="AQ183" t="str">
            <v>MUNI. NATALES</v>
          </cell>
          <cell r="AS183" t="str">
            <v>En ejecución</v>
          </cell>
          <cell r="AT183" t="str">
            <v>EJECUCIÓN</v>
          </cell>
          <cell r="AU183" t="str">
            <v>En ejecución, bajo la modalidad de administración directa</v>
          </cell>
          <cell r="AV183" t="str">
            <v>C</v>
          </cell>
          <cell r="AW183">
            <v>0</v>
          </cell>
          <cell r="AX183" t="str">
            <v>NATALES</v>
          </cell>
        </row>
        <row r="184">
          <cell r="A184">
            <v>30087644</v>
          </cell>
          <cell r="B184">
            <v>33</v>
          </cell>
          <cell r="C184">
            <v>125</v>
          </cell>
          <cell r="D184" t="str">
            <v>AMPLIACIÓN Y MEJORAMIENTO SEDE SOCIAL J. VECINOS Nº 5 GENERAL BULNES, PUNTA ARENAS</v>
          </cell>
          <cell r="F184">
            <v>0</v>
          </cell>
          <cell r="H184">
            <v>0</v>
          </cell>
          <cell r="J184">
            <v>0</v>
          </cell>
          <cell r="K184">
            <v>3237520</v>
          </cell>
          <cell r="L184">
            <v>0</v>
          </cell>
          <cell r="N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3237520</v>
          </cell>
          <cell r="AE184">
            <v>3237520</v>
          </cell>
          <cell r="AF184">
            <v>0</v>
          </cell>
          <cell r="AG184">
            <v>3237520</v>
          </cell>
          <cell r="AH184">
            <v>3238000</v>
          </cell>
          <cell r="AJ184">
            <v>3238000</v>
          </cell>
          <cell r="AK184">
            <v>49894107</v>
          </cell>
          <cell r="AL184">
            <v>46656587</v>
          </cell>
          <cell r="AM184">
            <v>0</v>
          </cell>
          <cell r="AN184">
            <v>480</v>
          </cell>
          <cell r="AO184" t="str">
            <v>FNDR-FRIL</v>
          </cell>
          <cell r="AP184" t="str">
            <v>LUCIANO BORQUEZ DIAZ</v>
          </cell>
          <cell r="AQ184" t="str">
            <v>MUNI. PUNTA ARENAS</v>
          </cell>
          <cell r="AS184" t="str">
            <v>Terminado</v>
          </cell>
          <cell r="AT184" t="str">
            <v>EJECUCIÓN</v>
          </cell>
          <cell r="AU184" t="str">
            <v>Proyecto fue reformulado. Falta pagar ultima remesa.</v>
          </cell>
          <cell r="AV184" t="str">
            <v>C</v>
          </cell>
          <cell r="AW184">
            <v>1</v>
          </cell>
          <cell r="AX184" t="str">
            <v>PUNTA ARENAS</v>
          </cell>
        </row>
        <row r="185">
          <cell r="A185">
            <v>30088288</v>
          </cell>
          <cell r="B185">
            <v>33</v>
          </cell>
          <cell r="C185">
            <v>125</v>
          </cell>
          <cell r="D185" t="str">
            <v>CONSTRUCCIÓN DE KIOSCOS TURÍSTICOS, NATALES</v>
          </cell>
          <cell r="F185">
            <v>0</v>
          </cell>
          <cell r="H185">
            <v>0</v>
          </cell>
          <cell r="J185">
            <v>0</v>
          </cell>
          <cell r="L185">
            <v>0</v>
          </cell>
          <cell r="N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22850000</v>
          </cell>
          <cell r="U185">
            <v>22850000</v>
          </cell>
          <cell r="AE185">
            <v>45700000</v>
          </cell>
          <cell r="AF185">
            <v>0</v>
          </cell>
          <cell r="AG185">
            <v>45700000</v>
          </cell>
          <cell r="AH185">
            <v>0</v>
          </cell>
          <cell r="AJ185">
            <v>0</v>
          </cell>
          <cell r="AK185">
            <v>45700000</v>
          </cell>
          <cell r="AL185">
            <v>0</v>
          </cell>
          <cell r="AM185">
            <v>0</v>
          </cell>
          <cell r="AN185">
            <v>-45700000</v>
          </cell>
          <cell r="AO185" t="str">
            <v>FNDR-FRIL</v>
          </cell>
          <cell r="AP185" t="str">
            <v>MARCELA HARO</v>
          </cell>
          <cell r="AQ185" t="str">
            <v>MUNI. NATALES</v>
          </cell>
          <cell r="AS185" t="str">
            <v>En licitación</v>
          </cell>
          <cell r="AT185" t="str">
            <v>EJECUCIÓN</v>
          </cell>
          <cell r="AU185" t="str">
            <v>Se firmó convenio con fecha 13/04/2009. UT no ha iniciado los procesos.</v>
          </cell>
          <cell r="AV185" t="str">
            <v>L</v>
          </cell>
          <cell r="AW185">
            <v>0</v>
          </cell>
          <cell r="AX185" t="str">
            <v>NATALES</v>
          </cell>
        </row>
        <row r="186">
          <cell r="A186">
            <v>30088322</v>
          </cell>
          <cell r="B186">
            <v>33</v>
          </cell>
          <cell r="C186">
            <v>125</v>
          </cell>
          <cell r="D186" t="str">
            <v>CONSERVACIÓN SISTEMA DE ELECTRIFICACIÓN  PUERTO EDÉN</v>
          </cell>
          <cell r="F186">
            <v>0</v>
          </cell>
          <cell r="H186">
            <v>0</v>
          </cell>
          <cell r="I186">
            <v>1080000</v>
          </cell>
          <cell r="J186">
            <v>0</v>
          </cell>
          <cell r="L186">
            <v>0</v>
          </cell>
          <cell r="N186">
            <v>0</v>
          </cell>
          <cell r="O186">
            <v>1080000</v>
          </cell>
          <cell r="P186">
            <v>0</v>
          </cell>
          <cell r="Q186">
            <v>1080000</v>
          </cell>
          <cell r="R186">
            <v>0</v>
          </cell>
          <cell r="AE186">
            <v>1080000</v>
          </cell>
          <cell r="AF186">
            <v>0</v>
          </cell>
          <cell r="AG186">
            <v>1080000</v>
          </cell>
          <cell r="AH186">
            <v>0</v>
          </cell>
          <cell r="AJ186">
            <v>0</v>
          </cell>
          <cell r="AK186">
            <v>47957690</v>
          </cell>
          <cell r="AL186">
            <v>46877690</v>
          </cell>
          <cell r="AM186">
            <v>0</v>
          </cell>
          <cell r="AN186">
            <v>-1080000</v>
          </cell>
          <cell r="AO186" t="str">
            <v>FNDR-FRIL</v>
          </cell>
          <cell r="AP186" t="str">
            <v>LUCIANO BORQUEZ DIAZ</v>
          </cell>
          <cell r="AQ186" t="str">
            <v>MUNI. NATALES</v>
          </cell>
          <cell r="AS186" t="str">
            <v>Terminado</v>
          </cell>
          <cell r="AT186" t="str">
            <v>EJECUCIÓN</v>
          </cell>
          <cell r="AU186" t="str">
            <v>Pendiente entrega de útlima remesa por $ 1.080.000.</v>
          </cell>
          <cell r="AV186" t="str">
            <v>C</v>
          </cell>
          <cell r="AW186">
            <v>1</v>
          </cell>
          <cell r="AX186" t="str">
            <v>NATALES</v>
          </cell>
        </row>
        <row r="187">
          <cell r="A187">
            <v>30088342</v>
          </cell>
          <cell r="B187">
            <v>33</v>
          </cell>
          <cell r="C187">
            <v>125</v>
          </cell>
          <cell r="D187" t="str">
            <v>CONSTRUCCIÓN JUNTA VECINAL Nº 28,  NATALES</v>
          </cell>
          <cell r="F187">
            <v>0</v>
          </cell>
          <cell r="J187">
            <v>0</v>
          </cell>
          <cell r="K187">
            <v>3993200</v>
          </cell>
          <cell r="L187">
            <v>3993200</v>
          </cell>
          <cell r="N187">
            <v>0</v>
          </cell>
          <cell r="P187">
            <v>0</v>
          </cell>
          <cell r="Q187">
            <v>3993200</v>
          </cell>
          <cell r="R187">
            <v>3993200</v>
          </cell>
          <cell r="AE187">
            <v>3993200</v>
          </cell>
          <cell r="AF187">
            <v>3993200</v>
          </cell>
          <cell r="AH187">
            <v>800</v>
          </cell>
          <cell r="AJ187">
            <v>3994000</v>
          </cell>
          <cell r="AK187">
            <v>49456621</v>
          </cell>
          <cell r="AL187">
            <v>45463421</v>
          </cell>
          <cell r="AM187">
            <v>0</v>
          </cell>
          <cell r="AN187">
            <v>800</v>
          </cell>
          <cell r="AO187" t="str">
            <v>FNDR-FRIL</v>
          </cell>
          <cell r="AP187" t="str">
            <v>MARCELA HARO</v>
          </cell>
          <cell r="AQ187" t="str">
            <v>MUNI. NATALES</v>
          </cell>
          <cell r="AR187" t="str">
            <v>ARRASTRE</v>
          </cell>
          <cell r="AS187" t="str">
            <v>En ejecución</v>
          </cell>
          <cell r="AT187" t="str">
            <v>EJECUCIÓN</v>
          </cell>
          <cell r="AU187" t="str">
            <v>Proyecto con aumento de obra. Terminado</v>
          </cell>
          <cell r="AV187" t="str">
            <v>C</v>
          </cell>
          <cell r="AW187">
            <v>1</v>
          </cell>
          <cell r="AX187" t="str">
            <v>NATALES</v>
          </cell>
        </row>
        <row r="188">
          <cell r="A188">
            <v>30088510</v>
          </cell>
          <cell r="B188">
            <v>33</v>
          </cell>
          <cell r="C188">
            <v>125</v>
          </cell>
          <cell r="D188" t="str">
            <v>Reposición MONTACARGAS POR ASCENSOR, LICEO POLIVALENTE MARIA BEHETY</v>
          </cell>
          <cell r="F188">
            <v>0</v>
          </cell>
          <cell r="H188">
            <v>0</v>
          </cell>
          <cell r="J188">
            <v>0</v>
          </cell>
          <cell r="L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J188">
            <v>0</v>
          </cell>
          <cell r="AK188">
            <v>18441000</v>
          </cell>
          <cell r="AL188">
            <v>0</v>
          </cell>
          <cell r="AM188">
            <v>18441000</v>
          </cell>
          <cell r="AN188">
            <v>0</v>
          </cell>
          <cell r="AO188" t="str">
            <v>FNDR-FRIL</v>
          </cell>
          <cell r="AP188" t="str">
            <v>ADRIAN MELIAN VIVAR</v>
          </cell>
          <cell r="AQ188" t="str">
            <v>MUNI. PUNTA ARENAS</v>
          </cell>
          <cell r="AS188" t="str">
            <v>En licitación</v>
          </cell>
          <cell r="AT188" t="str">
            <v>EJECUCIÓN</v>
          </cell>
          <cell r="AU188" t="str">
            <v>POSTERGADO. A LA ESPERA DE ASIGNACION DE RECURSOS</v>
          </cell>
          <cell r="AV188" t="str">
            <v>P</v>
          </cell>
          <cell r="AW188">
            <v>0</v>
          </cell>
          <cell r="AX188" t="str">
            <v>PUNTA ARENAS</v>
          </cell>
        </row>
        <row r="189">
          <cell r="A189">
            <v>30089215</v>
          </cell>
          <cell r="B189">
            <v>33</v>
          </cell>
          <cell r="C189">
            <v>125</v>
          </cell>
          <cell r="D189" t="str">
            <v>INSTALACION LUMINARIAS PARQUE DEL OSO, PORVENIR</v>
          </cell>
          <cell r="F189">
            <v>0</v>
          </cell>
          <cell r="G189">
            <v>13505310</v>
          </cell>
          <cell r="H189">
            <v>13505310</v>
          </cell>
          <cell r="J189">
            <v>0</v>
          </cell>
          <cell r="L189">
            <v>0</v>
          </cell>
          <cell r="N189">
            <v>0</v>
          </cell>
          <cell r="P189">
            <v>0</v>
          </cell>
          <cell r="Q189">
            <v>13505310</v>
          </cell>
          <cell r="R189">
            <v>13505310</v>
          </cell>
          <cell r="AE189">
            <v>13505310</v>
          </cell>
          <cell r="AF189">
            <v>13505310</v>
          </cell>
          <cell r="AG189">
            <v>0</v>
          </cell>
          <cell r="AH189">
            <v>690</v>
          </cell>
          <cell r="AJ189">
            <v>13506000</v>
          </cell>
          <cell r="AK189">
            <v>13505310</v>
          </cell>
          <cell r="AL189">
            <v>0</v>
          </cell>
          <cell r="AM189">
            <v>0</v>
          </cell>
          <cell r="AN189">
            <v>690</v>
          </cell>
          <cell r="AO189" t="str">
            <v>FNDR-FRIL</v>
          </cell>
          <cell r="AP189" t="str">
            <v>LUCIANO BORQUEZ DIAZ</v>
          </cell>
          <cell r="AQ189" t="str">
            <v>MUNI. PORVENIR</v>
          </cell>
          <cell r="AS189" t="str">
            <v>Terminado</v>
          </cell>
          <cell r="AT189" t="str">
            <v>EJECUCIÓN</v>
          </cell>
          <cell r="AU189" t="str">
            <v>Terminado. Pagada última remesa</v>
          </cell>
          <cell r="AV189" t="str">
            <v>C</v>
          </cell>
          <cell r="AW189">
            <v>1</v>
          </cell>
          <cell r="AX189" t="str">
            <v>PORVENIR</v>
          </cell>
        </row>
        <row r="190">
          <cell r="A190">
            <v>30089219</v>
          </cell>
          <cell r="B190">
            <v>33</v>
          </cell>
          <cell r="C190">
            <v>125</v>
          </cell>
          <cell r="D190" t="str">
            <v>REPARACION EDIFICIO CONSISTORIAL, MUNICIPALIDAD DE PORVENIR</v>
          </cell>
          <cell r="E190">
            <v>5450663</v>
          </cell>
          <cell r="F190">
            <v>5450663</v>
          </cell>
          <cell r="H190">
            <v>0</v>
          </cell>
          <cell r="J190">
            <v>0</v>
          </cell>
          <cell r="K190">
            <v>39118957</v>
          </cell>
          <cell r="L190">
            <v>0</v>
          </cell>
          <cell r="M190">
            <v>39118957</v>
          </cell>
          <cell r="N190">
            <v>39118957</v>
          </cell>
          <cell r="P190">
            <v>0</v>
          </cell>
          <cell r="Q190">
            <v>44569620</v>
          </cell>
          <cell r="R190">
            <v>44569620</v>
          </cell>
          <cell r="AE190">
            <v>44569620</v>
          </cell>
          <cell r="AF190">
            <v>44569620</v>
          </cell>
          <cell r="AG190">
            <v>0</v>
          </cell>
          <cell r="AH190">
            <v>81380</v>
          </cell>
          <cell r="AJ190">
            <v>44651000</v>
          </cell>
          <cell r="AK190">
            <v>44569620</v>
          </cell>
          <cell r="AL190">
            <v>0</v>
          </cell>
          <cell r="AM190">
            <v>0</v>
          </cell>
          <cell r="AN190">
            <v>81380</v>
          </cell>
          <cell r="AO190" t="str">
            <v>FNDR-FRIL</v>
          </cell>
          <cell r="AP190" t="str">
            <v>LUCIANO BORQUEZ DIAZ</v>
          </cell>
          <cell r="AQ190" t="str">
            <v>MUNI. PORVENIR</v>
          </cell>
          <cell r="AS190" t="str">
            <v>Terminado</v>
          </cell>
          <cell r="AT190" t="str">
            <v>EJECUCIÓN</v>
          </cell>
          <cell r="AU190" t="str">
            <v>En ejecución.</v>
          </cell>
          <cell r="AV190" t="str">
            <v>C</v>
          </cell>
          <cell r="AW190">
            <v>1</v>
          </cell>
          <cell r="AX190" t="str">
            <v>PORVENIR</v>
          </cell>
        </row>
        <row r="191">
          <cell r="A191">
            <v>30090399</v>
          </cell>
          <cell r="B191">
            <v>33</v>
          </cell>
          <cell r="C191">
            <v>125</v>
          </cell>
          <cell r="D191" t="str">
            <v>CONSTRUCCIÓN MULTICANCHA POBLACIÓN NUEVA PATAGONIA, NATALES</v>
          </cell>
          <cell r="F191">
            <v>0</v>
          </cell>
          <cell r="H191">
            <v>0</v>
          </cell>
          <cell r="J191">
            <v>67200</v>
          </cell>
          <cell r="L191">
            <v>0</v>
          </cell>
          <cell r="N191">
            <v>0</v>
          </cell>
          <cell r="O191">
            <v>48900908</v>
          </cell>
          <cell r="P191">
            <v>44004058</v>
          </cell>
          <cell r="Q191">
            <v>48968108</v>
          </cell>
          <cell r="R191">
            <v>44071258</v>
          </cell>
          <cell r="AE191">
            <v>48968108</v>
          </cell>
          <cell r="AF191">
            <v>44071258</v>
          </cell>
          <cell r="AG191">
            <v>4896850</v>
          </cell>
          <cell r="AH191">
            <v>4897742</v>
          </cell>
          <cell r="AJ191">
            <v>48969000</v>
          </cell>
          <cell r="AK191">
            <v>48900908</v>
          </cell>
          <cell r="AL191">
            <v>232132</v>
          </cell>
          <cell r="AM191">
            <v>-299332</v>
          </cell>
          <cell r="AN191">
            <v>892</v>
          </cell>
          <cell r="AO191" t="str">
            <v>FNDR-FRIL</v>
          </cell>
          <cell r="AP191" t="str">
            <v>MARCELA HARO</v>
          </cell>
          <cell r="AQ191" t="str">
            <v>MUNI. NATALES</v>
          </cell>
          <cell r="AS191" t="str">
            <v>en ejecución</v>
          </cell>
          <cell r="AT191" t="str">
            <v>EJECUCIÓN</v>
          </cell>
          <cell r="AU191" t="str">
            <v>Se han cursado solo gastos administrativos</v>
          </cell>
          <cell r="AV191" t="str">
            <v>C</v>
          </cell>
          <cell r="AW191">
            <v>0.02</v>
          </cell>
          <cell r="AX191" t="str">
            <v>NATALES</v>
          </cell>
        </row>
        <row r="192">
          <cell r="A192">
            <v>30090506</v>
          </cell>
          <cell r="B192">
            <v>33</v>
          </cell>
          <cell r="C192">
            <v>125</v>
          </cell>
          <cell r="D192" t="str">
            <v>CONSTRUCCIÓN MULTICANCHA POBLACIÓN NUEVA ESPERANZA, NATALES</v>
          </cell>
          <cell r="F192">
            <v>0</v>
          </cell>
          <cell r="H192">
            <v>0</v>
          </cell>
          <cell r="J192">
            <v>0</v>
          </cell>
          <cell r="L192">
            <v>0</v>
          </cell>
          <cell r="N192">
            <v>0</v>
          </cell>
          <cell r="O192">
            <v>48900908</v>
          </cell>
          <cell r="P192">
            <v>44004058</v>
          </cell>
          <cell r="Q192">
            <v>48900908</v>
          </cell>
          <cell r="R192">
            <v>44004058</v>
          </cell>
          <cell r="AE192">
            <v>48900908</v>
          </cell>
          <cell r="AF192">
            <v>44004058</v>
          </cell>
          <cell r="AG192">
            <v>4896850</v>
          </cell>
          <cell r="AH192">
            <v>4896942</v>
          </cell>
          <cell r="AJ192">
            <v>48901000</v>
          </cell>
          <cell r="AK192">
            <v>48900908</v>
          </cell>
          <cell r="AL192">
            <v>299358</v>
          </cell>
          <cell r="AM192">
            <v>-299358</v>
          </cell>
          <cell r="AN192">
            <v>92</v>
          </cell>
          <cell r="AO192" t="str">
            <v>FNDR-FRIL</v>
          </cell>
          <cell r="AP192" t="str">
            <v>MARCELA HARO</v>
          </cell>
          <cell r="AQ192" t="str">
            <v>MUNI. NATALES</v>
          </cell>
          <cell r="AS192" t="str">
            <v>en ejecución</v>
          </cell>
          <cell r="AT192" t="str">
            <v>EJECUCIÓN</v>
          </cell>
          <cell r="AU192" t="str">
            <v>Se han cursado solo gastos adminstrativos</v>
          </cell>
          <cell r="AV192" t="str">
            <v>C</v>
          </cell>
          <cell r="AW192">
            <v>0.02</v>
          </cell>
          <cell r="AX192" t="str">
            <v>NATALES</v>
          </cell>
        </row>
        <row r="193">
          <cell r="A193">
            <v>30090518</v>
          </cell>
          <cell r="B193">
            <v>33</v>
          </cell>
          <cell r="C193">
            <v>125</v>
          </cell>
          <cell r="D193" t="str">
            <v>MEJORAMIENTO CLUB DEPORTIVO BORIES, NATALES</v>
          </cell>
          <cell r="F193">
            <v>0</v>
          </cell>
          <cell r="G193">
            <v>20328486</v>
          </cell>
          <cell r="H193">
            <v>20328486</v>
          </cell>
          <cell r="J193">
            <v>0</v>
          </cell>
          <cell r="L193">
            <v>17815194</v>
          </cell>
          <cell r="M193">
            <v>8006699</v>
          </cell>
          <cell r="N193">
            <v>0</v>
          </cell>
          <cell r="O193">
            <v>8006699</v>
          </cell>
          <cell r="P193">
            <v>0</v>
          </cell>
          <cell r="Q193">
            <v>46150379</v>
          </cell>
          <cell r="R193">
            <v>38143680</v>
          </cell>
          <cell r="AE193">
            <v>46150379</v>
          </cell>
          <cell r="AF193">
            <v>38143680</v>
          </cell>
          <cell r="AG193">
            <v>8006699</v>
          </cell>
          <cell r="AH193">
            <v>8007320</v>
          </cell>
          <cell r="AJ193">
            <v>46151000</v>
          </cell>
          <cell r="AK193">
            <v>46150379</v>
          </cell>
          <cell r="AL193">
            <v>0</v>
          </cell>
          <cell r="AM193">
            <v>0</v>
          </cell>
          <cell r="AN193">
            <v>621</v>
          </cell>
          <cell r="AO193" t="str">
            <v>FNDR-FRIL</v>
          </cell>
          <cell r="AP193" t="str">
            <v>MARCELA HARO</v>
          </cell>
          <cell r="AQ193" t="str">
            <v>MUNI. NATALES</v>
          </cell>
          <cell r="AS193" t="str">
            <v>En ejecución</v>
          </cell>
          <cell r="AT193" t="str">
            <v>EJECUCIÓN</v>
          </cell>
          <cell r="AU193" t="str">
            <v>En ejecución</v>
          </cell>
          <cell r="AV193" t="str">
            <v>C</v>
          </cell>
          <cell r="AW193">
            <v>0.5</v>
          </cell>
          <cell r="AX193" t="str">
            <v>NATALES</v>
          </cell>
        </row>
        <row r="194">
          <cell r="A194">
            <v>30090793</v>
          </cell>
          <cell r="B194">
            <v>33</v>
          </cell>
          <cell r="C194">
            <v>125</v>
          </cell>
          <cell r="D194" t="str">
            <v>CONSTRUCCIÓN PLAZA DE JUEGOS, 3ERA ETAPA, NATALES</v>
          </cell>
          <cell r="F194">
            <v>0</v>
          </cell>
          <cell r="H194">
            <v>0</v>
          </cell>
          <cell r="I194">
            <v>49206560</v>
          </cell>
          <cell r="J194">
            <v>0</v>
          </cell>
          <cell r="L194">
            <v>0</v>
          </cell>
          <cell r="M194">
            <v>49200000</v>
          </cell>
          <cell r="N194">
            <v>49200000</v>
          </cell>
          <cell r="P194">
            <v>0</v>
          </cell>
          <cell r="Q194">
            <v>49200000</v>
          </cell>
          <cell r="R194">
            <v>49200000</v>
          </cell>
          <cell r="AE194">
            <v>49200000</v>
          </cell>
          <cell r="AF194">
            <v>49200000</v>
          </cell>
          <cell r="AG194">
            <v>0</v>
          </cell>
          <cell r="AH194">
            <v>0</v>
          </cell>
          <cell r="AJ194">
            <v>49200000</v>
          </cell>
          <cell r="AK194">
            <v>49500000</v>
          </cell>
          <cell r="AL194">
            <v>293440</v>
          </cell>
          <cell r="AM194">
            <v>6560</v>
          </cell>
          <cell r="AN194">
            <v>0</v>
          </cell>
          <cell r="AO194" t="str">
            <v>FNDR-FRIL</v>
          </cell>
          <cell r="AP194" t="str">
            <v>MARCELA HARO</v>
          </cell>
          <cell r="AQ194" t="str">
            <v>MUNI. NATALES</v>
          </cell>
          <cell r="AS194" t="str">
            <v>en ejecución</v>
          </cell>
          <cell r="AT194" t="str">
            <v>EJECUCIÓN</v>
          </cell>
          <cell r="AU194" t="str">
            <v>Se han cursado solo gastos adminstrativos</v>
          </cell>
          <cell r="AV194" t="str">
            <v>C</v>
          </cell>
          <cell r="AW194">
            <v>0.02</v>
          </cell>
          <cell r="AX194" t="str">
            <v>NATALES</v>
          </cell>
        </row>
        <row r="195">
          <cell r="A195">
            <v>30090851</v>
          </cell>
          <cell r="B195">
            <v>33</v>
          </cell>
          <cell r="C195">
            <v>125</v>
          </cell>
          <cell r="D195" t="str">
            <v>CONSTRUCCIÓN TRAMOS DE LAS CALLES ANTONIO GARARY Y PILOTO PARDO, NATALES</v>
          </cell>
          <cell r="F195">
            <v>0</v>
          </cell>
          <cell r="H195">
            <v>0</v>
          </cell>
          <cell r="J195">
            <v>0</v>
          </cell>
          <cell r="L195">
            <v>0</v>
          </cell>
          <cell r="N195">
            <v>0</v>
          </cell>
          <cell r="P195">
            <v>0</v>
          </cell>
          <cell r="Q195">
            <v>0</v>
          </cell>
          <cell r="R195">
            <v>0</v>
          </cell>
          <cell r="U195">
            <v>24574000</v>
          </cell>
          <cell r="Y195">
            <v>24574000</v>
          </cell>
          <cell r="AE195">
            <v>49148000</v>
          </cell>
          <cell r="AF195">
            <v>0</v>
          </cell>
          <cell r="AG195">
            <v>49148000</v>
          </cell>
          <cell r="AH195">
            <v>0</v>
          </cell>
          <cell r="AJ195">
            <v>0</v>
          </cell>
          <cell r="AK195">
            <v>49148000</v>
          </cell>
          <cell r="AL195">
            <v>0</v>
          </cell>
          <cell r="AM195">
            <v>0</v>
          </cell>
          <cell r="AN195">
            <v>-49148000</v>
          </cell>
          <cell r="AO195" t="str">
            <v>FNDR-FRIL</v>
          </cell>
          <cell r="AP195" t="str">
            <v>GERMAN GARRIDO</v>
          </cell>
          <cell r="AQ195" t="str">
            <v>MUNI. NATALES</v>
          </cell>
          <cell r="AS195" t="str">
            <v>eliminar</v>
          </cell>
          <cell r="AT195" t="str">
            <v>EJECUCIÓN</v>
          </cell>
          <cell r="AU195" t="str">
            <v>se financiara por otra via</v>
          </cell>
          <cell r="AV195" t="str">
            <v>I</v>
          </cell>
          <cell r="AW195">
            <v>0</v>
          </cell>
          <cell r="AX195" t="str">
            <v>NATALES</v>
          </cell>
        </row>
        <row r="196">
          <cell r="A196">
            <v>30090863</v>
          </cell>
          <cell r="B196">
            <v>33</v>
          </cell>
          <cell r="C196">
            <v>125</v>
          </cell>
          <cell r="D196" t="str">
            <v>MEJORAMIENTO JUNTA VECINAL Nº 8 NATALES</v>
          </cell>
          <cell r="I196">
            <v>3828071</v>
          </cell>
          <cell r="J196">
            <v>3617796</v>
          </cell>
          <cell r="L196">
            <v>0</v>
          </cell>
          <cell r="N196">
            <v>0</v>
          </cell>
          <cell r="O196">
            <v>210275</v>
          </cell>
          <cell r="P196">
            <v>0</v>
          </cell>
          <cell r="Q196">
            <v>3828071</v>
          </cell>
          <cell r="R196">
            <v>3617796</v>
          </cell>
          <cell r="AE196">
            <v>3828071</v>
          </cell>
          <cell r="AF196">
            <v>3617796</v>
          </cell>
          <cell r="AG196">
            <v>210275</v>
          </cell>
          <cell r="AH196">
            <v>211204</v>
          </cell>
          <cell r="AJ196">
            <v>3829000</v>
          </cell>
          <cell r="AK196">
            <v>31669275</v>
          </cell>
          <cell r="AL196">
            <v>27841204</v>
          </cell>
          <cell r="AM196">
            <v>0</v>
          </cell>
          <cell r="AN196">
            <v>929</v>
          </cell>
          <cell r="AO196" t="str">
            <v>FNDR-FRIL</v>
          </cell>
          <cell r="AP196" t="str">
            <v>MARCELA HARO</v>
          </cell>
          <cell r="AQ196" t="str">
            <v>MUNI. NATALES</v>
          </cell>
          <cell r="AS196" t="str">
            <v>Terminado</v>
          </cell>
          <cell r="AT196" t="str">
            <v>EJECUCIÓN</v>
          </cell>
          <cell r="AU196" t="str">
            <v>Terminado</v>
          </cell>
          <cell r="AV196" t="str">
            <v>C</v>
          </cell>
          <cell r="AX196" t="str">
            <v>NATALES</v>
          </cell>
        </row>
        <row r="197">
          <cell r="A197">
            <v>30090876</v>
          </cell>
          <cell r="B197">
            <v>33</v>
          </cell>
          <cell r="C197">
            <v>125</v>
          </cell>
          <cell r="D197" t="str">
            <v>CONSTRUCCIÓN ESTRUCTURAS CUBIERTAS PARA VEHÍCULOS, Río VERDE</v>
          </cell>
          <cell r="F197">
            <v>0</v>
          </cell>
          <cell r="H197">
            <v>0</v>
          </cell>
          <cell r="J197">
            <v>0</v>
          </cell>
          <cell r="L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Y197">
            <v>19022500</v>
          </cell>
          <cell r="AA197">
            <v>19022500</v>
          </cell>
          <cell r="AE197">
            <v>38045000</v>
          </cell>
          <cell r="AF197">
            <v>0</v>
          </cell>
          <cell r="AG197">
            <v>38045000</v>
          </cell>
          <cell r="AH197">
            <v>0</v>
          </cell>
          <cell r="AJ197">
            <v>0</v>
          </cell>
          <cell r="AK197">
            <v>38045000</v>
          </cell>
          <cell r="AL197">
            <v>0</v>
          </cell>
          <cell r="AM197">
            <v>0</v>
          </cell>
          <cell r="AN197">
            <v>-38045000</v>
          </cell>
          <cell r="AO197" t="str">
            <v>FNDR-FRIL</v>
          </cell>
          <cell r="AP197" t="str">
            <v>MARCELA HARO</v>
          </cell>
          <cell r="AQ197" t="str">
            <v>MUNI. RIO VERDE</v>
          </cell>
          <cell r="AR197" t="str">
            <v>A</v>
          </cell>
          <cell r="AS197" t="str">
            <v>Ejecución</v>
          </cell>
          <cell r="AT197" t="str">
            <v>EJECUCIÓN</v>
          </cell>
          <cell r="AU197" t="str">
            <v>Levantado para ejecución 2011, convenio firmado 2010</v>
          </cell>
          <cell r="AV197" t="str">
            <v>C</v>
          </cell>
          <cell r="AW197">
            <v>0</v>
          </cell>
          <cell r="AX197" t="str">
            <v>Río VERDE</v>
          </cell>
        </row>
        <row r="198">
          <cell r="A198">
            <v>30090891</v>
          </cell>
          <cell r="B198">
            <v>33</v>
          </cell>
          <cell r="C198">
            <v>125</v>
          </cell>
          <cell r="D198" t="str">
            <v>CONSTRUCCIÓN DIRECCIÓN OBRES MUNICIPALES, MUNICIPALIDAD Río VERDE</v>
          </cell>
          <cell r="F198">
            <v>0</v>
          </cell>
          <cell r="H198">
            <v>0</v>
          </cell>
          <cell r="J198">
            <v>0</v>
          </cell>
          <cell r="L198">
            <v>0</v>
          </cell>
          <cell r="N198">
            <v>0</v>
          </cell>
          <cell r="P198">
            <v>0</v>
          </cell>
          <cell r="Q198">
            <v>0</v>
          </cell>
          <cell r="R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  <cell r="AK198">
            <v>49448000</v>
          </cell>
          <cell r="AL198">
            <v>0</v>
          </cell>
          <cell r="AM198">
            <v>49448000</v>
          </cell>
          <cell r="AN198">
            <v>0</v>
          </cell>
          <cell r="AO198" t="str">
            <v>FNDR-FRIL</v>
          </cell>
          <cell r="AP198" t="str">
            <v>MARCELA HARO</v>
          </cell>
          <cell r="AQ198" t="str">
            <v>MUNI. RIO VERDE</v>
          </cell>
          <cell r="AS198" t="str">
            <v>Identificación</v>
          </cell>
          <cell r="AT198" t="str">
            <v>EJECUCIÓN</v>
          </cell>
          <cell r="AU198" t="str">
            <v>POSTERGADO. A LA ESPERA DE ASIGNACION DE RECURSOS</v>
          </cell>
          <cell r="AV198" t="str">
            <v>P</v>
          </cell>
          <cell r="AW198">
            <v>0</v>
          </cell>
          <cell r="AX198" t="str">
            <v>Río VERDE</v>
          </cell>
        </row>
        <row r="199">
          <cell r="A199">
            <v>30090897</v>
          </cell>
          <cell r="B199">
            <v>33</v>
          </cell>
          <cell r="C199">
            <v>125</v>
          </cell>
          <cell r="D199" t="str">
            <v>MEJORAMIENTO HABITABILIDAD VIVIENDAS MUNICIPALES, Río VERDE</v>
          </cell>
          <cell r="F199">
            <v>0</v>
          </cell>
          <cell r="H199">
            <v>0</v>
          </cell>
          <cell r="J199">
            <v>0</v>
          </cell>
          <cell r="L199">
            <v>0</v>
          </cell>
          <cell r="N199">
            <v>0</v>
          </cell>
          <cell r="O199">
            <v>17684000</v>
          </cell>
          <cell r="P199">
            <v>15868140</v>
          </cell>
          <cell r="Q199">
            <v>17684000</v>
          </cell>
          <cell r="R199">
            <v>15868140</v>
          </cell>
          <cell r="AE199">
            <v>17684000</v>
          </cell>
          <cell r="AF199">
            <v>15868140</v>
          </cell>
          <cell r="AG199">
            <v>1815860</v>
          </cell>
          <cell r="AH199">
            <v>1860</v>
          </cell>
          <cell r="AJ199">
            <v>15870000</v>
          </cell>
          <cell r="AK199">
            <v>17684000</v>
          </cell>
          <cell r="AL199">
            <v>0</v>
          </cell>
          <cell r="AM199">
            <v>0</v>
          </cell>
          <cell r="AN199">
            <v>-1814000</v>
          </cell>
          <cell r="AO199" t="str">
            <v>FNDR-FRIL</v>
          </cell>
          <cell r="AP199" t="str">
            <v>MARCELA HARO</v>
          </cell>
          <cell r="AQ199" t="str">
            <v>MUNI. RIO VERDE</v>
          </cell>
          <cell r="AR199" t="str">
            <v>A</v>
          </cell>
          <cell r="AS199" t="str">
            <v>Ejecución</v>
          </cell>
          <cell r="AT199" t="str">
            <v>EJECUCIÓN</v>
          </cell>
          <cell r="AU199" t="str">
            <v>Levantado para ejecución 2011, convenio firmado 2010</v>
          </cell>
          <cell r="AV199" t="str">
            <v>C</v>
          </cell>
          <cell r="AW199">
            <v>0</v>
          </cell>
          <cell r="AX199" t="str">
            <v>Río VERDE</v>
          </cell>
        </row>
        <row r="200">
          <cell r="A200">
            <v>30090932</v>
          </cell>
          <cell r="B200">
            <v>33</v>
          </cell>
          <cell r="C200">
            <v>125</v>
          </cell>
          <cell r="D200" t="str">
            <v>Construcción JUEGOS INFANTILES POBLACION FSV 2004-2005-2006</v>
          </cell>
          <cell r="F200">
            <v>0</v>
          </cell>
          <cell r="H200">
            <v>0</v>
          </cell>
          <cell r="J200">
            <v>0</v>
          </cell>
          <cell r="L200">
            <v>0</v>
          </cell>
          <cell r="N200">
            <v>0</v>
          </cell>
          <cell r="P200">
            <v>0</v>
          </cell>
          <cell r="Q200">
            <v>0</v>
          </cell>
          <cell r="R200">
            <v>0</v>
          </cell>
          <cell r="AA200">
            <v>21500000</v>
          </cell>
          <cell r="AC200">
            <v>21500000</v>
          </cell>
          <cell r="AE200">
            <v>43000000</v>
          </cell>
          <cell r="AF200">
            <v>0</v>
          </cell>
          <cell r="AG200">
            <v>43000000</v>
          </cell>
          <cell r="AH200">
            <v>0</v>
          </cell>
          <cell r="AJ200">
            <v>0</v>
          </cell>
          <cell r="AK200">
            <v>43000000</v>
          </cell>
          <cell r="AL200">
            <v>0</v>
          </cell>
          <cell r="AM200">
            <v>0</v>
          </cell>
          <cell r="AN200">
            <v>-43000000</v>
          </cell>
          <cell r="AO200" t="str">
            <v>FNDR-FRIL</v>
          </cell>
          <cell r="AP200" t="str">
            <v>LUCIANO BORQUEZ DIAZ</v>
          </cell>
          <cell r="AQ200" t="str">
            <v>MUNI. PORVENIR</v>
          </cell>
          <cell r="AS200" t="str">
            <v>En Licitación</v>
          </cell>
          <cell r="AT200" t="str">
            <v>EJECUCIÓN</v>
          </cell>
          <cell r="AU200" t="str">
            <v>Se entiende postergado.</v>
          </cell>
          <cell r="AV200" t="str">
            <v>L</v>
          </cell>
          <cell r="AW200">
            <v>0</v>
          </cell>
          <cell r="AX200" t="str">
            <v>PORVENIR</v>
          </cell>
        </row>
        <row r="201">
          <cell r="A201">
            <v>30090942</v>
          </cell>
          <cell r="B201">
            <v>33</v>
          </cell>
          <cell r="C201">
            <v>125</v>
          </cell>
          <cell r="D201" t="str">
            <v>CONSTRUCCIÓN SALA DE ESPERA Y BAÑOS, CRUCE ISLA RIESCO Y CONTINENTE, Río VERDE</v>
          </cell>
          <cell r="F201">
            <v>0</v>
          </cell>
          <cell r="H201">
            <v>0</v>
          </cell>
          <cell r="I201">
            <v>23710000</v>
          </cell>
          <cell r="J201">
            <v>23921234</v>
          </cell>
          <cell r="K201">
            <v>23498766</v>
          </cell>
          <cell r="L201">
            <v>0</v>
          </cell>
          <cell r="N201">
            <v>0</v>
          </cell>
          <cell r="O201">
            <v>23498766</v>
          </cell>
          <cell r="P201">
            <v>22865084</v>
          </cell>
          <cell r="Q201">
            <v>47420000</v>
          </cell>
          <cell r="R201">
            <v>46786318</v>
          </cell>
          <cell r="AE201">
            <v>47420000</v>
          </cell>
          <cell r="AF201">
            <v>46786318</v>
          </cell>
          <cell r="AG201">
            <v>633682</v>
          </cell>
          <cell r="AH201">
            <v>634682</v>
          </cell>
          <cell r="AJ201">
            <v>47421000</v>
          </cell>
          <cell r="AK201">
            <v>47420000</v>
          </cell>
          <cell r="AL201">
            <v>0</v>
          </cell>
          <cell r="AM201">
            <v>0</v>
          </cell>
          <cell r="AN201">
            <v>1000</v>
          </cell>
          <cell r="AO201" t="str">
            <v>FNDR-FRIL</v>
          </cell>
          <cell r="AP201" t="str">
            <v>MARCELA HARO</v>
          </cell>
          <cell r="AQ201" t="str">
            <v>MUNI. RIO VERDE</v>
          </cell>
          <cell r="AS201" t="str">
            <v>En ejecución</v>
          </cell>
          <cell r="AT201" t="str">
            <v>EJECUCIÓN</v>
          </cell>
          <cell r="AU201" t="str">
            <v>en ejecución normal</v>
          </cell>
          <cell r="AV201" t="str">
            <v>C</v>
          </cell>
          <cell r="AW201">
            <v>0.5</v>
          </cell>
          <cell r="AX201" t="str">
            <v>Río VERDE</v>
          </cell>
        </row>
        <row r="202">
          <cell r="A202">
            <v>30091005</v>
          </cell>
          <cell r="B202">
            <v>33</v>
          </cell>
          <cell r="C202">
            <v>125</v>
          </cell>
          <cell r="D202" t="str">
            <v>REPARACION MULTICANCHAS SECTOR LA CONCEPCION, PUNTA ARENAS</v>
          </cell>
          <cell r="F202">
            <v>0</v>
          </cell>
          <cell r="H202">
            <v>0</v>
          </cell>
          <cell r="J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0</v>
          </cell>
          <cell r="R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J202">
            <v>0</v>
          </cell>
          <cell r="AK202">
            <v>39964000</v>
          </cell>
          <cell r="AL202">
            <v>0</v>
          </cell>
          <cell r="AM202">
            <v>39964000</v>
          </cell>
          <cell r="AN202">
            <v>0</v>
          </cell>
          <cell r="AO202" t="str">
            <v>FNDR-FRIL</v>
          </cell>
          <cell r="AP202" t="str">
            <v>GERMAN GARRIDO</v>
          </cell>
          <cell r="AQ202" t="str">
            <v>MUNI. PUNTA ARENAS</v>
          </cell>
          <cell r="AS202" t="str">
            <v>identificación</v>
          </cell>
          <cell r="AT202" t="str">
            <v>EJECUCIÓN</v>
          </cell>
          <cell r="AU202" t="str">
            <v>POSTERGADO. A LA ESPERA DE ASIGNACION DE RECURSOS</v>
          </cell>
          <cell r="AV202" t="str">
            <v>P</v>
          </cell>
          <cell r="AW202">
            <v>0</v>
          </cell>
          <cell r="AX202" t="str">
            <v>PUNTA ARENAS</v>
          </cell>
        </row>
        <row r="203">
          <cell r="A203">
            <v>30091007</v>
          </cell>
          <cell r="B203">
            <v>33</v>
          </cell>
          <cell r="C203">
            <v>125</v>
          </cell>
          <cell r="D203" t="str">
            <v>REPARACION MULTICANCHAS SECTOR NORTE, PUNTA ARENAS</v>
          </cell>
          <cell r="F203">
            <v>0</v>
          </cell>
          <cell r="H203">
            <v>0</v>
          </cell>
          <cell r="J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0</v>
          </cell>
          <cell r="R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J203">
            <v>0</v>
          </cell>
          <cell r="AK203">
            <v>35592000</v>
          </cell>
          <cell r="AL203">
            <v>0</v>
          </cell>
          <cell r="AM203">
            <v>35592000</v>
          </cell>
          <cell r="AN203">
            <v>0</v>
          </cell>
          <cell r="AO203" t="str">
            <v>FNDR-FRIL</v>
          </cell>
          <cell r="AP203" t="str">
            <v>GERMAN GARRIDO</v>
          </cell>
          <cell r="AQ203" t="str">
            <v>MUNI. PUNTA ARENAS</v>
          </cell>
          <cell r="AS203" t="str">
            <v>identificación</v>
          </cell>
          <cell r="AT203" t="str">
            <v>EJECUCIÓN</v>
          </cell>
          <cell r="AU203" t="str">
            <v>POSTERGADO. A LA ESPERA DE ASIGNACION DE RECURSOS</v>
          </cell>
          <cell r="AV203" t="str">
            <v>P</v>
          </cell>
          <cell r="AW203">
            <v>0</v>
          </cell>
          <cell r="AX203" t="str">
            <v>PUNTA ARENAS</v>
          </cell>
        </row>
        <row r="204">
          <cell r="A204">
            <v>30091012</v>
          </cell>
          <cell r="B204">
            <v>33</v>
          </cell>
          <cell r="C204">
            <v>125</v>
          </cell>
          <cell r="D204" t="str">
            <v>REPARACION MULTICANCHAS SECTOR PONIENTE, PUNTA ARENAS</v>
          </cell>
          <cell r="F204">
            <v>0</v>
          </cell>
          <cell r="H204">
            <v>0</v>
          </cell>
          <cell r="J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0</v>
          </cell>
          <cell r="R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J204">
            <v>0</v>
          </cell>
          <cell r="AK204">
            <v>33437000</v>
          </cell>
          <cell r="AL204">
            <v>0</v>
          </cell>
          <cell r="AM204">
            <v>33437000</v>
          </cell>
          <cell r="AN204">
            <v>0</v>
          </cell>
          <cell r="AO204" t="str">
            <v>FNDR-FRIL</v>
          </cell>
          <cell r="AP204" t="str">
            <v>GERMAN GARRIDO</v>
          </cell>
          <cell r="AQ204" t="str">
            <v>MUNI. PUNTA ARENAS</v>
          </cell>
          <cell r="AS204" t="str">
            <v>identificación</v>
          </cell>
          <cell r="AT204" t="str">
            <v>EJECUCIÓN</v>
          </cell>
          <cell r="AU204" t="str">
            <v>POSTERGADO. A LA ESPERA DE ASIGNACION DE RECURSOS</v>
          </cell>
          <cell r="AV204" t="str">
            <v>P</v>
          </cell>
          <cell r="AW204">
            <v>0</v>
          </cell>
          <cell r="AX204" t="str">
            <v>PUNTA ARENAS</v>
          </cell>
        </row>
        <row r="205">
          <cell r="A205">
            <v>30091013</v>
          </cell>
          <cell r="B205">
            <v>33</v>
          </cell>
          <cell r="C205">
            <v>125</v>
          </cell>
          <cell r="D205" t="str">
            <v>CONSTRUCCION ACERAS PEATONALES POBLACION CAPREMER, PUNTA ARENAS</v>
          </cell>
          <cell r="F205">
            <v>0</v>
          </cell>
          <cell r="H205">
            <v>0</v>
          </cell>
          <cell r="J205">
            <v>0</v>
          </cell>
          <cell r="L205">
            <v>0</v>
          </cell>
          <cell r="N205">
            <v>0</v>
          </cell>
          <cell r="P205">
            <v>0</v>
          </cell>
          <cell r="Q205">
            <v>0</v>
          </cell>
          <cell r="R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J205">
            <v>0</v>
          </cell>
          <cell r="AK205">
            <v>49898000</v>
          </cell>
          <cell r="AL205">
            <v>0</v>
          </cell>
          <cell r="AM205">
            <v>49898000</v>
          </cell>
          <cell r="AN205">
            <v>0</v>
          </cell>
          <cell r="AO205" t="str">
            <v>FNDR-FRIL</v>
          </cell>
          <cell r="AP205" t="str">
            <v>GERMAN GARRIDO</v>
          </cell>
          <cell r="AQ205" t="str">
            <v>MUNI. PUNTA ARENAS</v>
          </cell>
          <cell r="AS205" t="str">
            <v>Identificación</v>
          </cell>
          <cell r="AT205" t="str">
            <v>EJECUCIÓN</v>
          </cell>
          <cell r="AU205" t="str">
            <v>POSTERGADO. A LA ESPERA DE ASIGNACION DE RECURSOS</v>
          </cell>
          <cell r="AV205" t="str">
            <v>P</v>
          </cell>
          <cell r="AW205">
            <v>0</v>
          </cell>
          <cell r="AX205" t="str">
            <v>PUNTA ARENAS</v>
          </cell>
        </row>
        <row r="206">
          <cell r="A206">
            <v>30091017</v>
          </cell>
          <cell r="B206">
            <v>33</v>
          </cell>
          <cell r="C206">
            <v>125</v>
          </cell>
          <cell r="D206" t="str">
            <v>REPARACION MULTICANCHAS SECTOR CARLOS FISHER, PUNTA ARENAS</v>
          </cell>
          <cell r="F206">
            <v>0</v>
          </cell>
          <cell r="H206">
            <v>0</v>
          </cell>
          <cell r="J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0</v>
          </cell>
          <cell r="R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J206">
            <v>0</v>
          </cell>
          <cell r="AK206">
            <v>38822000</v>
          </cell>
          <cell r="AL206">
            <v>0</v>
          </cell>
          <cell r="AM206">
            <v>38822000</v>
          </cell>
          <cell r="AN206">
            <v>0</v>
          </cell>
          <cell r="AO206" t="str">
            <v>FNDR-FRIL</v>
          </cell>
          <cell r="AP206" t="str">
            <v>GERMAN GARRIDO</v>
          </cell>
          <cell r="AQ206" t="str">
            <v>MUNI. PUNTA ARENAS</v>
          </cell>
          <cell r="AS206" t="str">
            <v>identificación</v>
          </cell>
          <cell r="AT206" t="str">
            <v>EJECUCIÓN</v>
          </cell>
          <cell r="AU206" t="str">
            <v>POSTERGADO. A LA ESPERA DE ASIGNACION DE RECURSOS</v>
          </cell>
          <cell r="AV206" t="str">
            <v>P</v>
          </cell>
          <cell r="AW206">
            <v>0</v>
          </cell>
          <cell r="AX206" t="str">
            <v>PUNTA ARENAS</v>
          </cell>
        </row>
        <row r="207">
          <cell r="A207">
            <v>30091254</v>
          </cell>
          <cell r="B207">
            <v>33</v>
          </cell>
          <cell r="C207">
            <v>125</v>
          </cell>
          <cell r="D207" t="str">
            <v>CONSTRUCCION MULTICANCHA FITZ ROY Y ALMIRANTAZGO, PUNTA ARENAS</v>
          </cell>
          <cell r="F207">
            <v>0</v>
          </cell>
          <cell r="H207">
            <v>0</v>
          </cell>
          <cell r="J207">
            <v>0</v>
          </cell>
          <cell r="L207">
            <v>0</v>
          </cell>
          <cell r="N207">
            <v>0</v>
          </cell>
          <cell r="P207">
            <v>0</v>
          </cell>
          <cell r="Q207">
            <v>0</v>
          </cell>
          <cell r="R207">
            <v>0</v>
          </cell>
          <cell r="U207">
            <v>24970000</v>
          </cell>
          <cell r="W207">
            <v>24970000</v>
          </cell>
          <cell r="AE207">
            <v>49940000</v>
          </cell>
          <cell r="AF207">
            <v>0</v>
          </cell>
          <cell r="AG207">
            <v>49940000</v>
          </cell>
          <cell r="AH207">
            <v>2000</v>
          </cell>
          <cell r="AJ207">
            <v>2000</v>
          </cell>
          <cell r="AK207">
            <v>49940000</v>
          </cell>
          <cell r="AL207">
            <v>0</v>
          </cell>
          <cell r="AM207">
            <v>0</v>
          </cell>
          <cell r="AN207">
            <v>-49938000</v>
          </cell>
          <cell r="AO207" t="str">
            <v>FNDR-FRIL</v>
          </cell>
          <cell r="AP207" t="str">
            <v>GERMAN GARRIDO</v>
          </cell>
          <cell r="AQ207" t="str">
            <v>MUNI. PUNTA ARENAS</v>
          </cell>
          <cell r="AS207" t="str">
            <v>En Licitación</v>
          </cell>
          <cell r="AT207" t="str">
            <v>EJECUCIÓN</v>
          </cell>
          <cell r="AU207" t="str">
            <v>Convenio tramitado. En licitaciónm</v>
          </cell>
          <cell r="AV207" t="str">
            <v>L</v>
          </cell>
          <cell r="AW207">
            <v>0</v>
          </cell>
          <cell r="AX207" t="str">
            <v>PUNTA ARENAS</v>
          </cell>
        </row>
        <row r="208">
          <cell r="A208">
            <v>30091256</v>
          </cell>
          <cell r="B208">
            <v>33</v>
          </cell>
          <cell r="C208">
            <v>125</v>
          </cell>
          <cell r="D208" t="str">
            <v>CONSERVACION Y Normalización ESCUELA PUNTA DELGADA, SAN GREGORIO</v>
          </cell>
          <cell r="F208">
            <v>0</v>
          </cell>
          <cell r="G208">
            <v>6217561</v>
          </cell>
          <cell r="H208">
            <v>6217561</v>
          </cell>
          <cell r="J208">
            <v>0</v>
          </cell>
          <cell r="L208">
            <v>6845108</v>
          </cell>
          <cell r="N208">
            <v>0</v>
          </cell>
          <cell r="P208">
            <v>0</v>
          </cell>
          <cell r="Q208">
            <v>13062669</v>
          </cell>
          <cell r="R208">
            <v>13062669</v>
          </cell>
          <cell r="AE208">
            <v>13062669</v>
          </cell>
          <cell r="AF208">
            <v>13062669</v>
          </cell>
          <cell r="AG208">
            <v>0</v>
          </cell>
          <cell r="AH208">
            <v>1331</v>
          </cell>
          <cell r="AJ208">
            <v>13064000</v>
          </cell>
          <cell r="AK208">
            <v>21642327</v>
          </cell>
          <cell r="AL208">
            <v>8578327</v>
          </cell>
          <cell r="AM208">
            <v>1331</v>
          </cell>
          <cell r="AN208">
            <v>1331</v>
          </cell>
          <cell r="AO208" t="str">
            <v>FNDR-FRIL</v>
          </cell>
          <cell r="AP208" t="str">
            <v>LUCIANO BORQUEZ DIAZ</v>
          </cell>
          <cell r="AQ208" t="str">
            <v>MUNI. SAN GREGORIO</v>
          </cell>
          <cell r="AS208" t="str">
            <v>Terminado</v>
          </cell>
          <cell r="AT208" t="str">
            <v>EJECUCIÓN</v>
          </cell>
          <cell r="AU208" t="str">
            <v>Terminado. En trámite ultima remesa</v>
          </cell>
          <cell r="AV208" t="str">
            <v>C</v>
          </cell>
          <cell r="AW208">
            <v>1</v>
          </cell>
          <cell r="AX208" t="str">
            <v>SAN GREGORIO</v>
          </cell>
        </row>
        <row r="209">
          <cell r="A209">
            <v>30091257</v>
          </cell>
          <cell r="B209">
            <v>33</v>
          </cell>
          <cell r="C209">
            <v>125</v>
          </cell>
          <cell r="D209" t="str">
            <v>CONSTRUCCION MULTICANCHA SECTOR GOBERNADOR VIEL, PUNTA ARENAS</v>
          </cell>
          <cell r="F209">
            <v>0</v>
          </cell>
          <cell r="H209">
            <v>0</v>
          </cell>
          <cell r="J209">
            <v>0</v>
          </cell>
          <cell r="L209">
            <v>0</v>
          </cell>
          <cell r="N209">
            <v>0</v>
          </cell>
          <cell r="O209">
            <v>15500000</v>
          </cell>
          <cell r="P209">
            <v>0</v>
          </cell>
          <cell r="Q209">
            <v>15500000</v>
          </cell>
          <cell r="R209">
            <v>0</v>
          </cell>
          <cell r="W209">
            <v>18932500</v>
          </cell>
          <cell r="AE209">
            <v>34432500</v>
          </cell>
          <cell r="AF209">
            <v>0</v>
          </cell>
          <cell r="AG209">
            <v>34432500</v>
          </cell>
          <cell r="AH209">
            <v>2000</v>
          </cell>
          <cell r="AJ209">
            <v>2000</v>
          </cell>
          <cell r="AK209">
            <v>31967744</v>
          </cell>
          <cell r="AL209">
            <v>0</v>
          </cell>
          <cell r="AM209">
            <v>-2464756</v>
          </cell>
          <cell r="AN209">
            <v>-34430500</v>
          </cell>
          <cell r="AO209" t="str">
            <v>FNDR-FRIL</v>
          </cell>
          <cell r="AP209" t="str">
            <v>GERMAN GARRIDO</v>
          </cell>
          <cell r="AQ209" t="str">
            <v>MUNI. PUNTA ARENAS</v>
          </cell>
          <cell r="AS209" t="str">
            <v>En Licitación</v>
          </cell>
          <cell r="AT209" t="str">
            <v>EJECUCIÓN</v>
          </cell>
          <cell r="AU209" t="str">
            <v>Convenio tramitado. En licitaciónm</v>
          </cell>
          <cell r="AV209" t="str">
            <v>C</v>
          </cell>
          <cell r="AW209">
            <v>0</v>
          </cell>
          <cell r="AX209" t="str">
            <v>PUNTA ARENAS</v>
          </cell>
        </row>
        <row r="210">
          <cell r="A210">
            <v>30091262</v>
          </cell>
          <cell r="B210">
            <v>33</v>
          </cell>
          <cell r="C210">
            <v>125</v>
          </cell>
          <cell r="D210" t="str">
            <v>REPARACION MULTICANCHAS SECTOR SUR, PUNTA ARENAS</v>
          </cell>
          <cell r="F210">
            <v>0</v>
          </cell>
          <cell r="H210">
            <v>0</v>
          </cell>
          <cell r="J210">
            <v>0</v>
          </cell>
          <cell r="L210">
            <v>0</v>
          </cell>
          <cell r="N210">
            <v>0</v>
          </cell>
          <cell r="P210">
            <v>0</v>
          </cell>
          <cell r="Q210">
            <v>0</v>
          </cell>
          <cell r="R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  <cell r="AK210">
            <v>49204000</v>
          </cell>
          <cell r="AL210">
            <v>0</v>
          </cell>
          <cell r="AM210">
            <v>49204000</v>
          </cell>
          <cell r="AN210">
            <v>0</v>
          </cell>
          <cell r="AO210" t="str">
            <v>FNDR-FRIL</v>
          </cell>
          <cell r="AP210" t="str">
            <v>GERMAN GARRIDO</v>
          </cell>
          <cell r="AQ210" t="str">
            <v>MUNI. PUNTA ARENAS</v>
          </cell>
          <cell r="AS210" t="str">
            <v>identificación</v>
          </cell>
          <cell r="AT210" t="str">
            <v>EJECUCIÓN</v>
          </cell>
          <cell r="AU210" t="str">
            <v>POSTERGADO. A LA ESPERA DE ASIGNACION DE RECURSOS</v>
          </cell>
          <cell r="AV210" t="str">
            <v>P</v>
          </cell>
          <cell r="AW210">
            <v>0</v>
          </cell>
          <cell r="AX210" t="str">
            <v>PUNTA ARENAS</v>
          </cell>
        </row>
        <row r="211">
          <cell r="A211">
            <v>30091265</v>
          </cell>
          <cell r="B211">
            <v>33</v>
          </cell>
          <cell r="C211">
            <v>125</v>
          </cell>
          <cell r="D211" t="str">
            <v>CONSTRUCCION MULTICANCHA SECTOR EMPART, PUNTA ARENAS</v>
          </cell>
          <cell r="F211">
            <v>0</v>
          </cell>
          <cell r="H211">
            <v>0</v>
          </cell>
          <cell r="J211">
            <v>0</v>
          </cell>
          <cell r="L211">
            <v>0</v>
          </cell>
          <cell r="N211">
            <v>0</v>
          </cell>
          <cell r="O211">
            <v>12500000</v>
          </cell>
          <cell r="P211">
            <v>0</v>
          </cell>
          <cell r="Q211">
            <v>12500000</v>
          </cell>
          <cell r="R211">
            <v>0</v>
          </cell>
          <cell r="W211">
            <v>17841000</v>
          </cell>
          <cell r="AE211">
            <v>30341000</v>
          </cell>
          <cell r="AF211">
            <v>0</v>
          </cell>
          <cell r="AG211">
            <v>30341000</v>
          </cell>
          <cell r="AH211">
            <v>2000</v>
          </cell>
          <cell r="AJ211">
            <v>2000</v>
          </cell>
          <cell r="AK211">
            <v>25193590</v>
          </cell>
          <cell r="AL211">
            <v>0</v>
          </cell>
          <cell r="AM211">
            <v>-5147410</v>
          </cell>
          <cell r="AN211">
            <v>-30339000</v>
          </cell>
          <cell r="AO211" t="str">
            <v>FNDR-FRIL</v>
          </cell>
          <cell r="AP211" t="str">
            <v>GERMAN GARRIDO</v>
          </cell>
          <cell r="AQ211" t="str">
            <v>MUNI. PUNTA ARENAS</v>
          </cell>
          <cell r="AS211" t="str">
            <v>En Licitación</v>
          </cell>
          <cell r="AT211" t="str">
            <v>EJECUCIÓN</v>
          </cell>
          <cell r="AU211" t="str">
            <v>Convenio tramitado. En licitaciónm</v>
          </cell>
          <cell r="AV211" t="str">
            <v>C</v>
          </cell>
          <cell r="AW211">
            <v>0</v>
          </cell>
          <cell r="AX211" t="str">
            <v>PUNTA ARENAS</v>
          </cell>
        </row>
        <row r="212">
          <cell r="A212">
            <v>30091273</v>
          </cell>
          <cell r="B212">
            <v>33</v>
          </cell>
          <cell r="C212">
            <v>125</v>
          </cell>
          <cell r="D212" t="str">
            <v>CONSERVACION Y Normalización CASAS SECTOR SALUD Y EDUCACION SAN GREGORIO</v>
          </cell>
          <cell r="F212">
            <v>0</v>
          </cell>
          <cell r="H212">
            <v>0</v>
          </cell>
          <cell r="J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W212">
            <v>12194333</v>
          </cell>
          <cell r="Y212">
            <v>12194333</v>
          </cell>
          <cell r="AA212">
            <v>12194334</v>
          </cell>
          <cell r="AE212">
            <v>36583000</v>
          </cell>
          <cell r="AF212">
            <v>0</v>
          </cell>
          <cell r="AG212">
            <v>36583000</v>
          </cell>
          <cell r="AH212">
            <v>36538000</v>
          </cell>
          <cell r="AJ212">
            <v>36538000</v>
          </cell>
          <cell r="AK212">
            <v>36583000</v>
          </cell>
          <cell r="AL212">
            <v>0</v>
          </cell>
          <cell r="AM212">
            <v>0</v>
          </cell>
          <cell r="AN212">
            <v>-45000</v>
          </cell>
          <cell r="AO212" t="str">
            <v>FNDR-FRIL</v>
          </cell>
          <cell r="AP212" t="str">
            <v>LUCIANO BORQUEZ DIAZ</v>
          </cell>
          <cell r="AQ212" t="str">
            <v>MUNI. SAN GREGORIO</v>
          </cell>
          <cell r="AS212" t="str">
            <v>Identificación</v>
          </cell>
          <cell r="AT212" t="str">
            <v>EJECUCIÓN</v>
          </cell>
          <cell r="AU212" t="str">
            <v>Convenio POR TRAMITAR.</v>
          </cell>
          <cell r="AV212" t="str">
            <v>I</v>
          </cell>
          <cell r="AW212">
            <v>0</v>
          </cell>
          <cell r="AX212" t="str">
            <v>SAN GREGORIO</v>
          </cell>
        </row>
        <row r="213">
          <cell r="A213">
            <v>30091274</v>
          </cell>
          <cell r="B213">
            <v>33</v>
          </cell>
          <cell r="C213">
            <v>125</v>
          </cell>
          <cell r="D213" t="str">
            <v>REPARACION MULTICANCHAS SECTOR DOMINGO ESPIÑEIRA, PUNTA ARENAS</v>
          </cell>
          <cell r="F213">
            <v>0</v>
          </cell>
          <cell r="H213">
            <v>0</v>
          </cell>
          <cell r="J213">
            <v>0</v>
          </cell>
          <cell r="L213">
            <v>0</v>
          </cell>
          <cell r="N213">
            <v>0</v>
          </cell>
          <cell r="P213">
            <v>0</v>
          </cell>
          <cell r="Q213">
            <v>0</v>
          </cell>
          <cell r="R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J213">
            <v>0</v>
          </cell>
          <cell r="AK213">
            <v>37541000</v>
          </cell>
          <cell r="AL213">
            <v>0</v>
          </cell>
          <cell r="AM213">
            <v>37541000</v>
          </cell>
          <cell r="AN213">
            <v>0</v>
          </cell>
          <cell r="AO213" t="str">
            <v>FNDR-FRIL</v>
          </cell>
          <cell r="AP213" t="str">
            <v>GERMAN GARRIDO</v>
          </cell>
          <cell r="AQ213" t="str">
            <v>MUNI. PUNTA ARENAS</v>
          </cell>
          <cell r="AS213" t="str">
            <v>Identificación</v>
          </cell>
          <cell r="AT213" t="str">
            <v>EJECUCIÓN</v>
          </cell>
          <cell r="AU213" t="str">
            <v>POSTERGADO. A LA ESPERA DE ASIGNACION DE RECURSOS</v>
          </cell>
          <cell r="AV213" t="str">
            <v>P</v>
          </cell>
          <cell r="AW213">
            <v>0</v>
          </cell>
          <cell r="AX213" t="str">
            <v>PUNTA ARENAS</v>
          </cell>
        </row>
        <row r="214">
          <cell r="A214">
            <v>30091283</v>
          </cell>
          <cell r="B214">
            <v>33</v>
          </cell>
          <cell r="C214">
            <v>125</v>
          </cell>
          <cell r="D214" t="str">
            <v>CONSERVACION EDIFICIO MUNICIPAL PUNTA DELGADA</v>
          </cell>
          <cell r="F214">
            <v>0</v>
          </cell>
          <cell r="H214">
            <v>0</v>
          </cell>
          <cell r="J214">
            <v>0</v>
          </cell>
          <cell r="L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Y214">
            <v>9586000</v>
          </cell>
          <cell r="AE214">
            <v>9586000</v>
          </cell>
          <cell r="AF214">
            <v>0</v>
          </cell>
          <cell r="AG214">
            <v>9586000</v>
          </cell>
          <cell r="AH214">
            <v>0</v>
          </cell>
          <cell r="AJ214">
            <v>0</v>
          </cell>
          <cell r="AK214">
            <v>9586000</v>
          </cell>
          <cell r="AL214">
            <v>0</v>
          </cell>
          <cell r="AM214">
            <v>0</v>
          </cell>
          <cell r="AN214">
            <v>-9586000</v>
          </cell>
          <cell r="AO214" t="str">
            <v>FNDR-FRIL</v>
          </cell>
          <cell r="AP214" t="str">
            <v>MARCELA HARO</v>
          </cell>
          <cell r="AQ214" t="str">
            <v>MUNI. SAN GREGORIO</v>
          </cell>
          <cell r="AS214" t="str">
            <v>Convenio en Trámite</v>
          </cell>
          <cell r="AT214" t="str">
            <v>EJECUCIÓN</v>
          </cell>
          <cell r="AU214" t="str">
            <v>En Firma Abogado - Intendenta</v>
          </cell>
          <cell r="AV214" t="str">
            <v>C</v>
          </cell>
          <cell r="AW214">
            <v>0</v>
          </cell>
          <cell r="AX214" t="str">
            <v>SAN GREGORIO</v>
          </cell>
        </row>
        <row r="215">
          <cell r="A215">
            <v>30091320</v>
          </cell>
          <cell r="B215">
            <v>33</v>
          </cell>
          <cell r="C215">
            <v>125</v>
          </cell>
          <cell r="D215" t="str">
            <v>Normalización DEPENDENCIAS ANEXO EDIFICIO CONSISTORIAL I. MUNICIPALIDAD DE PORVENIR</v>
          </cell>
          <cell r="E215">
            <v>14956799</v>
          </cell>
          <cell r="F215">
            <v>14956799</v>
          </cell>
          <cell r="H215">
            <v>0</v>
          </cell>
          <cell r="J215">
            <v>0</v>
          </cell>
          <cell r="K215">
            <v>2245136</v>
          </cell>
          <cell r="L215">
            <v>2245136</v>
          </cell>
          <cell r="N215">
            <v>0</v>
          </cell>
          <cell r="P215">
            <v>0</v>
          </cell>
          <cell r="Q215">
            <v>17201935</v>
          </cell>
          <cell r="R215">
            <v>17201935</v>
          </cell>
          <cell r="AE215">
            <v>17201935</v>
          </cell>
          <cell r="AF215">
            <v>17201935</v>
          </cell>
          <cell r="AG215">
            <v>0</v>
          </cell>
          <cell r="AH215">
            <v>4065</v>
          </cell>
          <cell r="AJ215">
            <v>17206000</v>
          </cell>
          <cell r="AK215">
            <v>21371083</v>
          </cell>
          <cell r="AL215">
            <v>4169148</v>
          </cell>
          <cell r="AM215">
            <v>0</v>
          </cell>
          <cell r="AN215">
            <v>4065</v>
          </cell>
          <cell r="AO215" t="str">
            <v>FNDR-FRIL</v>
          </cell>
          <cell r="AP215" t="str">
            <v>LUCIANO BORQUEZ DIAZ</v>
          </cell>
          <cell r="AQ215" t="str">
            <v>MUNI. PORVENIR</v>
          </cell>
          <cell r="AS215" t="str">
            <v>En Licitación</v>
          </cell>
          <cell r="AT215" t="str">
            <v>EJECUCIÓN</v>
          </cell>
          <cell r="AU215" t="str">
            <v>Apertura de Propuestas dia 22/09/2010.</v>
          </cell>
          <cell r="AV215" t="str">
            <v>C</v>
          </cell>
          <cell r="AW215">
            <v>0</v>
          </cell>
          <cell r="AX215" t="str">
            <v>PORVENIR</v>
          </cell>
        </row>
        <row r="216">
          <cell r="A216">
            <v>30091341</v>
          </cell>
          <cell r="B216">
            <v>33</v>
          </cell>
          <cell r="C216">
            <v>125</v>
          </cell>
          <cell r="D216" t="str">
            <v>CONSTRUCCION MULTICANCHA PJE. CACIQUE PAPON ESQ, CDTE. BYNON, PUNTA ARENAS</v>
          </cell>
          <cell r="F216">
            <v>0</v>
          </cell>
          <cell r="H216">
            <v>0</v>
          </cell>
          <cell r="J216">
            <v>0</v>
          </cell>
          <cell r="L216">
            <v>0</v>
          </cell>
          <cell r="N216">
            <v>0</v>
          </cell>
          <cell r="P216">
            <v>0</v>
          </cell>
          <cell r="Q216">
            <v>0</v>
          </cell>
          <cell r="R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  <cell r="AK216">
            <v>43694000</v>
          </cell>
          <cell r="AL216">
            <v>0</v>
          </cell>
          <cell r="AM216">
            <v>43694000</v>
          </cell>
          <cell r="AN216">
            <v>0</v>
          </cell>
          <cell r="AO216" t="str">
            <v>FNDR-FRIL</v>
          </cell>
          <cell r="AP216" t="str">
            <v>GERMAN GARRIDO</v>
          </cell>
          <cell r="AQ216" t="str">
            <v>MUNI. PUNTA ARENAS</v>
          </cell>
          <cell r="AS216" t="str">
            <v>identificación</v>
          </cell>
          <cell r="AT216" t="str">
            <v>EJECUCIÓN</v>
          </cell>
          <cell r="AU216" t="str">
            <v>POSTERGADO. A LA ESPERA DE ASIGNACION DE RECURSOS</v>
          </cell>
          <cell r="AV216" t="str">
            <v>P</v>
          </cell>
          <cell r="AW216">
            <v>0</v>
          </cell>
          <cell r="AX216" t="str">
            <v>PUNTA ARENAS</v>
          </cell>
        </row>
        <row r="217">
          <cell r="A217">
            <v>30091363</v>
          </cell>
          <cell r="B217">
            <v>33</v>
          </cell>
          <cell r="C217">
            <v>125</v>
          </cell>
          <cell r="D217" t="str">
            <v>INSTALACION SEÑALES NOMBRES DE CALLES DE DISTINTO SECTORES POBLACIONALES, PUNTA ARENAS</v>
          </cell>
          <cell r="F217">
            <v>0</v>
          </cell>
          <cell r="H217">
            <v>0</v>
          </cell>
          <cell r="J217">
            <v>0</v>
          </cell>
          <cell r="L217">
            <v>0</v>
          </cell>
          <cell r="N217">
            <v>0</v>
          </cell>
          <cell r="P217">
            <v>0</v>
          </cell>
          <cell r="Q217">
            <v>0</v>
          </cell>
          <cell r="R217">
            <v>0</v>
          </cell>
          <cell r="W217">
            <v>16662666</v>
          </cell>
          <cell r="Y217">
            <v>16662667</v>
          </cell>
          <cell r="AA217">
            <v>16662667</v>
          </cell>
          <cell r="AE217">
            <v>49988000</v>
          </cell>
          <cell r="AF217">
            <v>0</v>
          </cell>
          <cell r="AG217">
            <v>49988000</v>
          </cell>
          <cell r="AH217">
            <v>49988000</v>
          </cell>
          <cell r="AJ217">
            <v>49988000</v>
          </cell>
          <cell r="AK217">
            <v>49988000</v>
          </cell>
          <cell r="AL217">
            <v>0</v>
          </cell>
          <cell r="AM217">
            <v>0</v>
          </cell>
          <cell r="AN217">
            <v>0</v>
          </cell>
          <cell r="AO217" t="str">
            <v>FNDR-FRIL</v>
          </cell>
          <cell r="AP217" t="str">
            <v>LUCIANO BORQUEZ DIAZ</v>
          </cell>
          <cell r="AQ217" t="str">
            <v>MUNI. PUNTA ARENAS</v>
          </cell>
          <cell r="AS217" t="str">
            <v>Identificación</v>
          </cell>
          <cell r="AT217" t="str">
            <v>EJECUCIÓN</v>
          </cell>
          <cell r="AU217" t="str">
            <v>Creación de asignación para firma convenio 2011</v>
          </cell>
          <cell r="AV217" t="str">
            <v>I</v>
          </cell>
          <cell r="AW217">
            <v>0</v>
          </cell>
          <cell r="AX217" t="str">
            <v>PUNTA ARENAS</v>
          </cell>
        </row>
        <row r="218">
          <cell r="A218">
            <v>30091365</v>
          </cell>
          <cell r="B218">
            <v>33</v>
          </cell>
          <cell r="C218">
            <v>125</v>
          </cell>
          <cell r="D218" t="str">
            <v>AMPLIACION CIERRE PERIMETRAL MAESTRANZA MUNICIPAL, PUNTA ARENAS</v>
          </cell>
          <cell r="F218">
            <v>0</v>
          </cell>
          <cell r="H218">
            <v>0</v>
          </cell>
          <cell r="J218">
            <v>0</v>
          </cell>
          <cell r="L218">
            <v>0</v>
          </cell>
          <cell r="N218">
            <v>0</v>
          </cell>
          <cell r="P218">
            <v>0</v>
          </cell>
          <cell r="Q218">
            <v>0</v>
          </cell>
          <cell r="R218">
            <v>0</v>
          </cell>
          <cell r="Y218">
            <v>15786333</v>
          </cell>
          <cell r="AA218">
            <v>15786333</v>
          </cell>
          <cell r="AC218">
            <v>15786334</v>
          </cell>
          <cell r="AE218">
            <v>47359000</v>
          </cell>
          <cell r="AF218">
            <v>0</v>
          </cell>
          <cell r="AG218">
            <v>47359000</v>
          </cell>
          <cell r="AH218">
            <v>47359000</v>
          </cell>
          <cell r="AJ218">
            <v>47359000</v>
          </cell>
          <cell r="AK218">
            <v>47359000</v>
          </cell>
          <cell r="AL218">
            <v>0</v>
          </cell>
          <cell r="AM218">
            <v>0</v>
          </cell>
          <cell r="AN218">
            <v>0</v>
          </cell>
          <cell r="AO218" t="str">
            <v>FNDR-FRIL</v>
          </cell>
          <cell r="AP218" t="str">
            <v>MARCELA HARO</v>
          </cell>
          <cell r="AQ218" t="str">
            <v>MUNI. PUNTA ARENAS</v>
          </cell>
          <cell r="AR218" t="str">
            <v>NUEVO</v>
          </cell>
          <cell r="AS218" t="str">
            <v>Identificación</v>
          </cell>
          <cell r="AT218" t="str">
            <v>EJECUCIÓN</v>
          </cell>
          <cell r="AU218" t="str">
            <v>Creación de asignación para firma convenio 2011</v>
          </cell>
          <cell r="AV218" t="str">
            <v>I</v>
          </cell>
          <cell r="AW218">
            <v>0</v>
          </cell>
          <cell r="AX218" t="str">
            <v>PUNTA ARENAS</v>
          </cell>
        </row>
        <row r="219">
          <cell r="A219">
            <v>30091371</v>
          </cell>
          <cell r="B219">
            <v>33</v>
          </cell>
          <cell r="C219">
            <v>125</v>
          </cell>
          <cell r="D219" t="str">
            <v>REPOSICION PAVIMENTO PATIO INTERIOR ESCUELA REP. DE CROACIA, PUNTA ARENAS</v>
          </cell>
          <cell r="F219">
            <v>0</v>
          </cell>
          <cell r="H219">
            <v>0</v>
          </cell>
          <cell r="J219">
            <v>0</v>
          </cell>
          <cell r="L219">
            <v>0</v>
          </cell>
          <cell r="N219">
            <v>0</v>
          </cell>
          <cell r="P219">
            <v>0</v>
          </cell>
          <cell r="Q219">
            <v>0</v>
          </cell>
          <cell r="R219">
            <v>0</v>
          </cell>
          <cell r="W219">
            <v>13955000</v>
          </cell>
          <cell r="Y219">
            <v>13955000</v>
          </cell>
          <cell r="AA219">
            <v>13955000</v>
          </cell>
          <cell r="AE219">
            <v>41865000</v>
          </cell>
          <cell r="AF219">
            <v>0</v>
          </cell>
          <cell r="AG219">
            <v>41865000</v>
          </cell>
          <cell r="AH219">
            <v>1000</v>
          </cell>
          <cell r="AJ219">
            <v>1000</v>
          </cell>
          <cell r="AK219">
            <v>41865000</v>
          </cell>
          <cell r="AL219">
            <v>0</v>
          </cell>
          <cell r="AM219">
            <v>0</v>
          </cell>
          <cell r="AN219">
            <v>-41864000</v>
          </cell>
          <cell r="AO219" t="str">
            <v>FNDR-FRIL</v>
          </cell>
          <cell r="AP219" t="str">
            <v>LUCIANO BORQUEZ DIAZ</v>
          </cell>
          <cell r="AQ219" t="str">
            <v>MUNI. PUNTA ARENAS</v>
          </cell>
          <cell r="AS219" t="str">
            <v>Identificación</v>
          </cell>
          <cell r="AT219" t="str">
            <v>EJECUCIÓN</v>
          </cell>
          <cell r="AU219" t="str">
            <v>Creación de asignación para firma convenio 2011</v>
          </cell>
          <cell r="AV219" t="str">
            <v>I</v>
          </cell>
          <cell r="AW219">
            <v>0</v>
          </cell>
          <cell r="AX219" t="str">
            <v>PUNTA ARENAS</v>
          </cell>
        </row>
        <row r="220">
          <cell r="A220">
            <v>30091374</v>
          </cell>
          <cell r="B220">
            <v>33</v>
          </cell>
          <cell r="C220">
            <v>125</v>
          </cell>
          <cell r="D220" t="str">
            <v>REPOSICION VENTANAS ESCUELA REPUBLICA DE CROACIA, PUNTA ARENAS</v>
          </cell>
          <cell r="F220">
            <v>0</v>
          </cell>
          <cell r="H220">
            <v>0</v>
          </cell>
          <cell r="J220">
            <v>0</v>
          </cell>
          <cell r="L220">
            <v>0</v>
          </cell>
          <cell r="N220">
            <v>0</v>
          </cell>
          <cell r="P220">
            <v>0</v>
          </cell>
          <cell r="Q220">
            <v>0</v>
          </cell>
          <cell r="R220">
            <v>0</v>
          </cell>
          <cell r="W220">
            <v>16547666</v>
          </cell>
          <cell r="Y220">
            <v>16547667</v>
          </cell>
          <cell r="AC220">
            <v>16547667</v>
          </cell>
          <cell r="AE220">
            <v>49643000</v>
          </cell>
          <cell r="AF220">
            <v>0</v>
          </cell>
          <cell r="AG220">
            <v>49643000</v>
          </cell>
          <cell r="AH220">
            <v>1000</v>
          </cell>
          <cell r="AJ220">
            <v>1000</v>
          </cell>
          <cell r="AK220">
            <v>49643000</v>
          </cell>
          <cell r="AL220">
            <v>0</v>
          </cell>
          <cell r="AM220">
            <v>0</v>
          </cell>
          <cell r="AN220">
            <v>-49642000</v>
          </cell>
          <cell r="AO220" t="str">
            <v>FNDR-FRIL</v>
          </cell>
          <cell r="AP220" t="str">
            <v>LUCIANO BORQUEZ DIAZ</v>
          </cell>
          <cell r="AQ220" t="str">
            <v>MUNI. PUNTA ARENAS</v>
          </cell>
          <cell r="AS220" t="str">
            <v>En Licitación</v>
          </cell>
          <cell r="AT220" t="str">
            <v>EJECUCIÓN</v>
          </cell>
          <cell r="AU220" t="str">
            <v>Convenio tramitado</v>
          </cell>
          <cell r="AV220" t="str">
            <v>L</v>
          </cell>
          <cell r="AW220">
            <v>0</v>
          </cell>
          <cell r="AX220" t="str">
            <v>PUNTA ARENAS</v>
          </cell>
        </row>
        <row r="221">
          <cell r="A221">
            <v>30091380</v>
          </cell>
          <cell r="B221">
            <v>33</v>
          </cell>
          <cell r="C221">
            <v>125</v>
          </cell>
          <cell r="D221" t="str">
            <v>REPOSICION PINTURA EXTERIOR, ESCUELA ARURO PRAT CHACON, PUNTA ARENAS.</v>
          </cell>
          <cell r="F221">
            <v>0</v>
          </cell>
          <cell r="H221">
            <v>0</v>
          </cell>
          <cell r="J221">
            <v>0</v>
          </cell>
          <cell r="L221">
            <v>0</v>
          </cell>
          <cell r="N221">
            <v>0</v>
          </cell>
          <cell r="P221">
            <v>0</v>
          </cell>
          <cell r="Q221">
            <v>0</v>
          </cell>
          <cell r="R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  <cell r="AK221">
            <v>46773000</v>
          </cell>
          <cell r="AL221">
            <v>0</v>
          </cell>
          <cell r="AM221">
            <v>46773000</v>
          </cell>
          <cell r="AN221">
            <v>0</v>
          </cell>
          <cell r="AO221" t="str">
            <v>FNDR-FRIL</v>
          </cell>
          <cell r="AP221" t="str">
            <v>ADRIAN MELIAN VIVAR</v>
          </cell>
          <cell r="AQ221" t="str">
            <v>MUNI. PUNTA ARENAS</v>
          </cell>
          <cell r="AS221" t="str">
            <v>Identificación</v>
          </cell>
          <cell r="AT221" t="str">
            <v>EJECUCIÓN</v>
          </cell>
          <cell r="AU221" t="str">
            <v>POSTERGADO. A LA ESPERA DE ASIGNACION DE RECURSOS</v>
          </cell>
          <cell r="AV221" t="str">
            <v>P</v>
          </cell>
          <cell r="AW221">
            <v>0</v>
          </cell>
          <cell r="AX221" t="str">
            <v>PUNTA ARENAS</v>
          </cell>
        </row>
        <row r="222">
          <cell r="A222">
            <v>30091383</v>
          </cell>
          <cell r="B222">
            <v>33</v>
          </cell>
          <cell r="C222">
            <v>125</v>
          </cell>
          <cell r="D222" t="str">
            <v>REPOSICION VENTANAS Y ARREGLO DE PUERTAS, ESCUELA 18 DE SEPTIEMBRE, PUNTA ARENAS</v>
          </cell>
          <cell r="F222">
            <v>0</v>
          </cell>
          <cell r="H222">
            <v>0</v>
          </cell>
          <cell r="J222">
            <v>0</v>
          </cell>
          <cell r="L222">
            <v>0</v>
          </cell>
          <cell r="N222">
            <v>0</v>
          </cell>
          <cell r="P222">
            <v>0</v>
          </cell>
          <cell r="Q222">
            <v>0</v>
          </cell>
          <cell r="R222">
            <v>0</v>
          </cell>
          <cell r="W222">
            <v>16545500</v>
          </cell>
          <cell r="Y222">
            <v>16545500</v>
          </cell>
          <cell r="AE222">
            <v>33091000</v>
          </cell>
          <cell r="AF222">
            <v>0</v>
          </cell>
          <cell r="AG222">
            <v>33091000</v>
          </cell>
          <cell r="AH222">
            <v>1000</v>
          </cell>
          <cell r="AJ222">
            <v>1000</v>
          </cell>
          <cell r="AK222">
            <v>33091000</v>
          </cell>
          <cell r="AL222">
            <v>0</v>
          </cell>
          <cell r="AM222">
            <v>0</v>
          </cell>
          <cell r="AN222">
            <v>-33090000</v>
          </cell>
          <cell r="AO222" t="str">
            <v>FNDR-FRIL</v>
          </cell>
          <cell r="AP222" t="str">
            <v>MARCELA HARO</v>
          </cell>
          <cell r="AQ222" t="str">
            <v>MUNI. PUNTA ARENAS</v>
          </cell>
          <cell r="AS222" t="str">
            <v>Mandato en trámite</v>
          </cell>
          <cell r="AT222" t="str">
            <v>EJECUCIÓN</v>
          </cell>
          <cell r="AU222" t="str">
            <v>Creación de asignación para firma convenio 2011</v>
          </cell>
          <cell r="AV222" t="str">
            <v>I</v>
          </cell>
          <cell r="AW222">
            <v>0</v>
          </cell>
          <cell r="AX222" t="str">
            <v>PUNTA ARENAS</v>
          </cell>
        </row>
        <row r="223">
          <cell r="A223">
            <v>30091384</v>
          </cell>
          <cell r="B223">
            <v>33</v>
          </cell>
          <cell r="C223">
            <v>125</v>
          </cell>
          <cell r="D223" t="str">
            <v>REPARACION GENERAL ESC. PEDRO SARMIENTO DE GAMBOA, PUNTA ARENAS</v>
          </cell>
          <cell r="F223">
            <v>0</v>
          </cell>
          <cell r="H223">
            <v>0</v>
          </cell>
          <cell r="J223">
            <v>0</v>
          </cell>
          <cell r="L223">
            <v>0</v>
          </cell>
          <cell r="N223">
            <v>0</v>
          </cell>
          <cell r="P223">
            <v>0</v>
          </cell>
          <cell r="Q223">
            <v>0</v>
          </cell>
          <cell r="R223">
            <v>0</v>
          </cell>
          <cell r="W223">
            <v>16421333</v>
          </cell>
          <cell r="Y223">
            <v>16421333</v>
          </cell>
          <cell r="AA223">
            <v>16421334</v>
          </cell>
          <cell r="AE223">
            <v>49264000</v>
          </cell>
          <cell r="AF223">
            <v>0</v>
          </cell>
          <cell r="AG223">
            <v>49264000</v>
          </cell>
          <cell r="AH223">
            <v>1000</v>
          </cell>
          <cell r="AJ223">
            <v>1000</v>
          </cell>
          <cell r="AK223">
            <v>49264000</v>
          </cell>
          <cell r="AL223">
            <v>0</v>
          </cell>
          <cell r="AM223">
            <v>0</v>
          </cell>
          <cell r="AN223">
            <v>-49263000</v>
          </cell>
          <cell r="AO223" t="str">
            <v>FNDR-FRIL</v>
          </cell>
          <cell r="AP223" t="str">
            <v>MARCELA HARO</v>
          </cell>
          <cell r="AQ223" t="str">
            <v>MUNI. PUNTA ARENAS</v>
          </cell>
          <cell r="AR223" t="str">
            <v>NUEVO</v>
          </cell>
          <cell r="AS223" t="str">
            <v>Identificación</v>
          </cell>
          <cell r="AT223" t="str">
            <v>EJECUCIÓN</v>
          </cell>
          <cell r="AU223" t="str">
            <v>Convenio firmado abril 2011</v>
          </cell>
          <cell r="AV223" t="str">
            <v>L</v>
          </cell>
          <cell r="AW223">
            <v>0</v>
          </cell>
          <cell r="AX223" t="str">
            <v>PUNTA ARENAS</v>
          </cell>
        </row>
        <row r="224">
          <cell r="A224">
            <v>30091385</v>
          </cell>
          <cell r="B224">
            <v>33</v>
          </cell>
          <cell r="C224">
            <v>125</v>
          </cell>
          <cell r="D224" t="str">
            <v>REPOSICION PAVIMENTO DE ACCESO PRINCIPAL ESCUELA RIO SECO, PUNTA ARENAS.</v>
          </cell>
          <cell r="F224">
            <v>0</v>
          </cell>
          <cell r="H224">
            <v>0</v>
          </cell>
          <cell r="J224">
            <v>0</v>
          </cell>
          <cell r="L224">
            <v>0</v>
          </cell>
          <cell r="N224">
            <v>0</v>
          </cell>
          <cell r="P224">
            <v>0</v>
          </cell>
          <cell r="Q224">
            <v>0</v>
          </cell>
          <cell r="R224">
            <v>0</v>
          </cell>
          <cell r="U224">
            <v>16522667</v>
          </cell>
          <cell r="W224">
            <v>16522667</v>
          </cell>
          <cell r="Y224">
            <v>16522666</v>
          </cell>
          <cell r="AE224">
            <v>49568000</v>
          </cell>
          <cell r="AF224">
            <v>0</v>
          </cell>
          <cell r="AG224">
            <v>49568000</v>
          </cell>
          <cell r="AH224">
            <v>1000</v>
          </cell>
          <cell r="AJ224">
            <v>1000</v>
          </cell>
          <cell r="AK224">
            <v>49568000</v>
          </cell>
          <cell r="AL224">
            <v>0</v>
          </cell>
          <cell r="AM224">
            <v>0</v>
          </cell>
          <cell r="AN224">
            <v>-49567000</v>
          </cell>
          <cell r="AO224" t="str">
            <v>FNDR-FRIL</v>
          </cell>
          <cell r="AP224" t="str">
            <v>MARCELA HARO</v>
          </cell>
          <cell r="AQ224" t="str">
            <v>MUNI. PUNTA ARENAS</v>
          </cell>
          <cell r="AR224" t="str">
            <v>NUEVO</v>
          </cell>
          <cell r="AS224" t="str">
            <v>Ejecución</v>
          </cell>
          <cell r="AT224" t="str">
            <v>EJECUCIÓN</v>
          </cell>
          <cell r="AU224" t="str">
            <v>Convenio firmado marzo 2011</v>
          </cell>
          <cell r="AV224" t="str">
            <v>L</v>
          </cell>
          <cell r="AW224">
            <v>0</v>
          </cell>
          <cell r="AX224" t="str">
            <v>PUNTA ARENAS</v>
          </cell>
        </row>
        <row r="225">
          <cell r="A225">
            <v>30091387</v>
          </cell>
          <cell r="B225">
            <v>33</v>
          </cell>
          <cell r="C225">
            <v>125</v>
          </cell>
          <cell r="D225" t="str">
            <v>CONSTRUCCION PAVIMENTO PATIO INTERIOR, ESCUELA REPUBLICA ARGENTINA, PUNTA ARENAS</v>
          </cell>
          <cell r="F225">
            <v>0</v>
          </cell>
          <cell r="H225">
            <v>0</v>
          </cell>
          <cell r="J225">
            <v>0</v>
          </cell>
          <cell r="L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W225">
            <v>24958000</v>
          </cell>
          <cell r="Y225">
            <v>24958000</v>
          </cell>
          <cell r="AE225">
            <v>49916000</v>
          </cell>
          <cell r="AF225">
            <v>0</v>
          </cell>
          <cell r="AG225">
            <v>49916000</v>
          </cell>
          <cell r="AH225">
            <v>501000</v>
          </cell>
          <cell r="AJ225">
            <v>501000</v>
          </cell>
          <cell r="AK225">
            <v>49916000</v>
          </cell>
          <cell r="AL225">
            <v>0</v>
          </cell>
          <cell r="AM225">
            <v>0</v>
          </cell>
          <cell r="AN225">
            <v>-49415000</v>
          </cell>
          <cell r="AO225" t="str">
            <v>FNDR-FRIL</v>
          </cell>
          <cell r="AP225" t="str">
            <v>MARCELA HARO</v>
          </cell>
          <cell r="AQ225" t="str">
            <v>MUNI. PUNTA ARENAS</v>
          </cell>
          <cell r="AS225" t="str">
            <v>Mandato en trámite</v>
          </cell>
          <cell r="AT225" t="str">
            <v>EJECUCIÓN</v>
          </cell>
          <cell r="AU225" t="str">
            <v>Creación de asignación para firma convenio 2011</v>
          </cell>
          <cell r="AV225" t="str">
            <v>I</v>
          </cell>
          <cell r="AW225">
            <v>0</v>
          </cell>
          <cell r="AX225" t="str">
            <v>PUNTA ARENAS</v>
          </cell>
        </row>
        <row r="226">
          <cell r="A226">
            <v>30091389</v>
          </cell>
          <cell r="B226">
            <v>33</v>
          </cell>
          <cell r="C226">
            <v>125</v>
          </cell>
          <cell r="D226" t="str">
            <v>REPOSICION TECHUMBRE, PINTURA Y MULTICANCHA ESC. VILLA LAS NIEVES, PUNTA ARENAS.</v>
          </cell>
          <cell r="F226">
            <v>0</v>
          </cell>
          <cell r="H226">
            <v>0</v>
          </cell>
          <cell r="J226">
            <v>0</v>
          </cell>
          <cell r="L226">
            <v>0</v>
          </cell>
          <cell r="N226">
            <v>0</v>
          </cell>
          <cell r="P226">
            <v>0</v>
          </cell>
          <cell r="Q226">
            <v>0</v>
          </cell>
          <cell r="R226">
            <v>0</v>
          </cell>
          <cell r="W226">
            <v>16618333</v>
          </cell>
          <cell r="Y226">
            <v>16618333</v>
          </cell>
          <cell r="AA226">
            <v>16618334</v>
          </cell>
          <cell r="AE226">
            <v>49855000</v>
          </cell>
          <cell r="AF226">
            <v>0</v>
          </cell>
          <cell r="AG226">
            <v>49855000</v>
          </cell>
          <cell r="AH226">
            <v>1000</v>
          </cell>
          <cell r="AJ226">
            <v>1000</v>
          </cell>
          <cell r="AK226">
            <v>49855000</v>
          </cell>
          <cell r="AL226">
            <v>0</v>
          </cell>
          <cell r="AM226">
            <v>0</v>
          </cell>
          <cell r="AN226">
            <v>-49854000</v>
          </cell>
          <cell r="AO226" t="str">
            <v>FNDR-FRIL</v>
          </cell>
          <cell r="AP226" t="str">
            <v>LUCIANO BORQUEZ DIAZ</v>
          </cell>
          <cell r="AQ226" t="str">
            <v>MUNI. PUNTA ARENAS</v>
          </cell>
          <cell r="AS226" t="str">
            <v>Identificación</v>
          </cell>
          <cell r="AT226" t="str">
            <v>EJECUCIÓN</v>
          </cell>
          <cell r="AU226" t="str">
            <v>Creación de asignación para firma convenio 2011</v>
          </cell>
          <cell r="AV226" t="str">
            <v>I</v>
          </cell>
          <cell r="AW226">
            <v>0</v>
          </cell>
          <cell r="AX226" t="str">
            <v>PUNTA ARENAS</v>
          </cell>
        </row>
        <row r="227">
          <cell r="A227">
            <v>30091393</v>
          </cell>
          <cell r="B227">
            <v>33</v>
          </cell>
          <cell r="C227">
            <v>125</v>
          </cell>
          <cell r="D227" t="str">
            <v>MEJORAMIENTO SS.HH Y PINTURA PABELLON O´HIGGINS SARA BRAUN, PUNTA ARENAS</v>
          </cell>
          <cell r="F227">
            <v>0</v>
          </cell>
          <cell r="H227">
            <v>0</v>
          </cell>
          <cell r="J227">
            <v>0</v>
          </cell>
          <cell r="L227">
            <v>0</v>
          </cell>
          <cell r="N227">
            <v>0</v>
          </cell>
          <cell r="P227">
            <v>0</v>
          </cell>
          <cell r="Q227">
            <v>0</v>
          </cell>
          <cell r="R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J227">
            <v>0</v>
          </cell>
          <cell r="AK227">
            <v>49992000</v>
          </cell>
          <cell r="AL227">
            <v>0</v>
          </cell>
          <cell r="AM227">
            <v>49992000</v>
          </cell>
          <cell r="AN227">
            <v>0</v>
          </cell>
          <cell r="AO227" t="str">
            <v>FNDR-FRIL</v>
          </cell>
          <cell r="AP227" t="str">
            <v>MARCELA HARO</v>
          </cell>
          <cell r="AQ227" t="str">
            <v>MUNI. PUNTA ARENAS</v>
          </cell>
          <cell r="AS227" t="str">
            <v>Identificación</v>
          </cell>
          <cell r="AT227" t="str">
            <v>EJECUCIÓN</v>
          </cell>
          <cell r="AU227" t="str">
            <v>POSTERGADO. A LA ESPERA DE ASIGNACION DE RECURSOS</v>
          </cell>
          <cell r="AV227" t="str">
            <v>P</v>
          </cell>
          <cell r="AW227">
            <v>0</v>
          </cell>
          <cell r="AX227" t="str">
            <v>PUNTA ARENAS</v>
          </cell>
        </row>
        <row r="228">
          <cell r="A228">
            <v>30091397</v>
          </cell>
          <cell r="B228">
            <v>33</v>
          </cell>
          <cell r="C228">
            <v>125</v>
          </cell>
          <cell r="D228" t="str">
            <v>REPOSICION CIERRO Y ACCESO VEHICULAR CESFAM, MATEO BECUR, PUNTA ARENAS</v>
          </cell>
          <cell r="F228">
            <v>0</v>
          </cell>
          <cell r="H228">
            <v>0</v>
          </cell>
          <cell r="J228">
            <v>0</v>
          </cell>
          <cell r="L228">
            <v>0</v>
          </cell>
          <cell r="N228">
            <v>0</v>
          </cell>
          <cell r="P228">
            <v>0</v>
          </cell>
          <cell r="Q228">
            <v>0</v>
          </cell>
          <cell r="R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J228">
            <v>0</v>
          </cell>
          <cell r="AK228">
            <v>46311000</v>
          </cell>
          <cell r="AL228">
            <v>0</v>
          </cell>
          <cell r="AM228">
            <v>46311000</v>
          </cell>
          <cell r="AN228">
            <v>0</v>
          </cell>
          <cell r="AO228" t="str">
            <v>FNDR-FRIL</v>
          </cell>
          <cell r="AP228" t="str">
            <v>MARCELA HARO</v>
          </cell>
          <cell r="AQ228" t="str">
            <v>MUNI. PUNTA ARENAS</v>
          </cell>
          <cell r="AS228" t="str">
            <v>Identificación</v>
          </cell>
          <cell r="AT228" t="str">
            <v>EJECUCIÓN</v>
          </cell>
          <cell r="AU228" t="str">
            <v>POSTERGADO. A LA ESPERA DE ASIGNACION DE RECURSOS</v>
          </cell>
          <cell r="AV228" t="str">
            <v>P</v>
          </cell>
          <cell r="AW228">
            <v>0</v>
          </cell>
          <cell r="AX228" t="str">
            <v>PUNTA ARENAS</v>
          </cell>
        </row>
        <row r="229">
          <cell r="A229">
            <v>30091399</v>
          </cell>
          <cell r="B229">
            <v>33</v>
          </cell>
          <cell r="C229">
            <v>125</v>
          </cell>
          <cell r="D229" t="str">
            <v>REPOSICION CIERRO Y ACCESO VEHICULAR CESFAM, 18 DE SEPTIEMBRE, PUNTA ARENAS</v>
          </cell>
          <cell r="F229">
            <v>0</v>
          </cell>
          <cell r="H229">
            <v>0</v>
          </cell>
          <cell r="J229">
            <v>0</v>
          </cell>
          <cell r="L229">
            <v>0</v>
          </cell>
          <cell r="N229">
            <v>0</v>
          </cell>
          <cell r="P229">
            <v>0</v>
          </cell>
          <cell r="Q229">
            <v>0</v>
          </cell>
          <cell r="R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J229">
            <v>0</v>
          </cell>
          <cell r="AK229">
            <v>24472000</v>
          </cell>
          <cell r="AL229">
            <v>0</v>
          </cell>
          <cell r="AM229">
            <v>24472000</v>
          </cell>
          <cell r="AN229">
            <v>0</v>
          </cell>
          <cell r="AO229" t="str">
            <v>FNDR-FRIL</v>
          </cell>
          <cell r="AP229" t="str">
            <v>MARCELA HARO</v>
          </cell>
          <cell r="AQ229" t="str">
            <v>MUNI. PUNTA ARENAS</v>
          </cell>
          <cell r="AS229" t="str">
            <v>Identificación</v>
          </cell>
          <cell r="AT229" t="str">
            <v>EJECUCIÓN</v>
          </cell>
          <cell r="AU229" t="str">
            <v>POSTERGADO. A LA ESPERA DE ASIGNACION DE RECURSOS</v>
          </cell>
          <cell r="AV229" t="str">
            <v>P</v>
          </cell>
          <cell r="AW229">
            <v>0</v>
          </cell>
          <cell r="AX229" t="str">
            <v>PUNTA ARENAS</v>
          </cell>
        </row>
        <row r="230">
          <cell r="A230">
            <v>30091433</v>
          </cell>
          <cell r="B230">
            <v>33</v>
          </cell>
          <cell r="C230">
            <v>125</v>
          </cell>
          <cell r="D230" t="str">
            <v>Reposición REJAS Y PANDERETAS, EDIFICIO MUNICIPAL PUNTA DELGADA</v>
          </cell>
          <cell r="F230">
            <v>0</v>
          </cell>
          <cell r="H230">
            <v>0</v>
          </cell>
          <cell r="J230">
            <v>0</v>
          </cell>
          <cell r="L230">
            <v>28428436</v>
          </cell>
          <cell r="N230">
            <v>0</v>
          </cell>
          <cell r="O230">
            <v>3873564</v>
          </cell>
          <cell r="P230">
            <v>0</v>
          </cell>
          <cell r="Q230">
            <v>32302000</v>
          </cell>
          <cell r="R230">
            <v>28428436</v>
          </cell>
          <cell r="AE230">
            <v>32302000</v>
          </cell>
          <cell r="AF230">
            <v>28428436</v>
          </cell>
          <cell r="AG230">
            <v>3873564</v>
          </cell>
          <cell r="AH230">
            <v>3873564</v>
          </cell>
          <cell r="AJ230">
            <v>32302000</v>
          </cell>
          <cell r="AK230">
            <v>32302000</v>
          </cell>
          <cell r="AL230">
            <v>0</v>
          </cell>
          <cell r="AM230">
            <v>0</v>
          </cell>
          <cell r="AN230">
            <v>0</v>
          </cell>
          <cell r="AO230" t="str">
            <v>FNDR-FRIL</v>
          </cell>
          <cell r="AP230" t="str">
            <v>MARCELA HARO</v>
          </cell>
          <cell r="AQ230" t="str">
            <v>MUNI. SAN GREGORIO</v>
          </cell>
          <cell r="AS230" t="str">
            <v>Ejecución</v>
          </cell>
          <cell r="AT230" t="str">
            <v>EJECUCIÓN</v>
          </cell>
          <cell r="AU230" t="str">
            <v>Terminado, a la espera de recepcion definitiva el 22 de agosto de 2011</v>
          </cell>
          <cell r="AV230" t="str">
            <v>C</v>
          </cell>
          <cell r="AW230">
            <v>1</v>
          </cell>
          <cell r="AX230" t="str">
            <v>SAN GREGORIO</v>
          </cell>
        </row>
        <row r="231">
          <cell r="A231">
            <v>30091437</v>
          </cell>
          <cell r="B231">
            <v>33</v>
          </cell>
          <cell r="C231">
            <v>125</v>
          </cell>
          <cell r="D231" t="str">
            <v>AMPLIACION Y HABILITACION TALLER MUNICIPAL PUNTA DELGADA</v>
          </cell>
          <cell r="F231">
            <v>0</v>
          </cell>
          <cell r="H231">
            <v>0</v>
          </cell>
          <cell r="J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  <cell r="AK231">
            <v>31043000</v>
          </cell>
          <cell r="AL231">
            <v>0</v>
          </cell>
          <cell r="AM231">
            <v>31043000</v>
          </cell>
          <cell r="AN231">
            <v>0</v>
          </cell>
          <cell r="AO231" t="str">
            <v>FNDR-FRIL</v>
          </cell>
          <cell r="AP231" t="str">
            <v>MARCELA HARO</v>
          </cell>
          <cell r="AQ231" t="str">
            <v>MUNI. SAN GREGORIO</v>
          </cell>
          <cell r="AS231" t="str">
            <v>Identificación</v>
          </cell>
          <cell r="AT231" t="str">
            <v>EJECUCIÓN</v>
          </cell>
          <cell r="AU231" t="str">
            <v>POSTERGADO. A LA ESPERA DE ASIGNACION DE RECURSOS</v>
          </cell>
          <cell r="AV231" t="str">
            <v>P</v>
          </cell>
          <cell r="AW231">
            <v>0</v>
          </cell>
          <cell r="AX231" t="str">
            <v>SAN GREGORIO</v>
          </cell>
        </row>
        <row r="232">
          <cell r="A232">
            <v>30091623</v>
          </cell>
          <cell r="B232">
            <v>33</v>
          </cell>
          <cell r="C232">
            <v>125</v>
          </cell>
          <cell r="D232" t="str">
            <v>REPOSICION VENTANAS, PUERTAS Y PINTURA, LICEO INDUSTRIAL ARMANDO QUEZADA ACHARAN, PUNTA ARENAS.</v>
          </cell>
          <cell r="F232">
            <v>0</v>
          </cell>
          <cell r="H232">
            <v>0</v>
          </cell>
          <cell r="J232">
            <v>0</v>
          </cell>
          <cell r="L232">
            <v>0</v>
          </cell>
          <cell r="N232">
            <v>0</v>
          </cell>
          <cell r="P232">
            <v>0</v>
          </cell>
          <cell r="Q232">
            <v>0</v>
          </cell>
          <cell r="R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  <cell r="AK232">
            <v>49196000</v>
          </cell>
          <cell r="AL232">
            <v>0</v>
          </cell>
          <cell r="AM232">
            <v>49196000</v>
          </cell>
          <cell r="AN232">
            <v>0</v>
          </cell>
          <cell r="AO232" t="str">
            <v>FNDR-FRIL</v>
          </cell>
          <cell r="AP232" t="str">
            <v>ADRIAN MELIAN VIVAR</v>
          </cell>
          <cell r="AQ232" t="str">
            <v>MUNI. PUNTA ARENAS</v>
          </cell>
          <cell r="AS232" t="str">
            <v>Identificación</v>
          </cell>
          <cell r="AT232" t="str">
            <v>EJECUCIÓN</v>
          </cell>
          <cell r="AU232" t="str">
            <v>POSTERGADO. A LA ESPERA DE ASIGNACION DE RECURSOS</v>
          </cell>
          <cell r="AV232" t="str">
            <v>P</v>
          </cell>
          <cell r="AW232">
            <v>0</v>
          </cell>
          <cell r="AX232" t="str">
            <v>PUNTA ARENAS</v>
          </cell>
        </row>
        <row r="233">
          <cell r="A233">
            <v>30091690</v>
          </cell>
          <cell r="B233">
            <v>33</v>
          </cell>
          <cell r="C233">
            <v>125</v>
          </cell>
          <cell r="D233" t="str">
            <v>CONSTRUCCIÓN DE SEDE COMUNITARIA VILLA CAMERON</v>
          </cell>
          <cell r="F233">
            <v>0</v>
          </cell>
          <cell r="H233">
            <v>0</v>
          </cell>
          <cell r="J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W233">
            <v>16665667</v>
          </cell>
          <cell r="Y233">
            <v>16665667</v>
          </cell>
          <cell r="AA233">
            <v>16665666</v>
          </cell>
          <cell r="AE233">
            <v>49997000</v>
          </cell>
          <cell r="AF233">
            <v>0</v>
          </cell>
          <cell r="AG233">
            <v>49997000</v>
          </cell>
          <cell r="AH233">
            <v>0</v>
          </cell>
          <cell r="AJ233">
            <v>0</v>
          </cell>
          <cell r="AK233">
            <v>49997000</v>
          </cell>
          <cell r="AL233">
            <v>0</v>
          </cell>
          <cell r="AM233">
            <v>0</v>
          </cell>
          <cell r="AN233">
            <v>-49997000</v>
          </cell>
          <cell r="AO233" t="str">
            <v>FNDR-FRIL</v>
          </cell>
          <cell r="AP233" t="str">
            <v>GERMAN GARRIDO</v>
          </cell>
          <cell r="AQ233" t="str">
            <v>MUNI. TIMAUKEL</v>
          </cell>
          <cell r="AS233" t="str">
            <v>En ejecución</v>
          </cell>
          <cell r="AT233" t="str">
            <v>EJECUCIÓN</v>
          </cell>
          <cell r="AU233" t="str">
            <v>PROYECTO FUE ADJUDICADO CON FECHA 26.03.2010, A LA EMPRESA CONTRATISTA SERVICIOS ROSA GLORIA DIAZ VARGAS EIRL - confirmacion del gasto despues de visita a terreno el 7 de dic</v>
          </cell>
          <cell r="AV233" t="str">
            <v>C</v>
          </cell>
          <cell r="AW233">
            <v>0</v>
          </cell>
          <cell r="AX233" t="str">
            <v>Timaukel</v>
          </cell>
        </row>
        <row r="234">
          <cell r="A234">
            <v>30092100</v>
          </cell>
          <cell r="B234">
            <v>33</v>
          </cell>
          <cell r="C234">
            <v>125</v>
          </cell>
          <cell r="D234" t="str">
            <v>CONSTRUCCION MURO DE CONTENCION, VILLA FRESIA ALESSANDRI, PUNTA ARENAS</v>
          </cell>
          <cell r="F234">
            <v>0</v>
          </cell>
          <cell r="H234">
            <v>0</v>
          </cell>
          <cell r="J234">
            <v>0</v>
          </cell>
          <cell r="L234">
            <v>0</v>
          </cell>
          <cell r="N234">
            <v>0</v>
          </cell>
          <cell r="O234">
            <v>19402000</v>
          </cell>
          <cell r="P234">
            <v>0</v>
          </cell>
          <cell r="Q234">
            <v>19402000</v>
          </cell>
          <cell r="R234">
            <v>0</v>
          </cell>
          <cell r="W234">
            <v>19402000</v>
          </cell>
          <cell r="AE234">
            <v>38804000</v>
          </cell>
          <cell r="AF234">
            <v>0</v>
          </cell>
          <cell r="AG234">
            <v>38804000</v>
          </cell>
          <cell r="AH234">
            <v>2000</v>
          </cell>
          <cell r="AJ234">
            <v>2000</v>
          </cell>
          <cell r="AK234">
            <v>38776388</v>
          </cell>
          <cell r="AL234">
            <v>0</v>
          </cell>
          <cell r="AM234">
            <v>-27612</v>
          </cell>
          <cell r="AN234">
            <v>-38802000</v>
          </cell>
          <cell r="AO234" t="str">
            <v>FNDR-FRIL</v>
          </cell>
          <cell r="AP234" t="str">
            <v>MARCELA HARO</v>
          </cell>
          <cell r="AQ234" t="str">
            <v>MUNI. PUNTA ARENAS</v>
          </cell>
          <cell r="AR234" t="str">
            <v>NUEVO</v>
          </cell>
          <cell r="AS234" t="str">
            <v>Ejecución</v>
          </cell>
          <cell r="AT234" t="str">
            <v>EJECUCIÓN</v>
          </cell>
          <cell r="AU234" t="str">
            <v>Convenio firmado marzo 2011</v>
          </cell>
          <cell r="AV234" t="str">
            <v>C</v>
          </cell>
          <cell r="AW234">
            <v>0</v>
          </cell>
          <cell r="AX234" t="str">
            <v>PUNTA ARENAS</v>
          </cell>
        </row>
        <row r="235">
          <cell r="A235">
            <v>30092213</v>
          </cell>
          <cell r="B235">
            <v>33</v>
          </cell>
          <cell r="C235">
            <v>125</v>
          </cell>
          <cell r="D235" t="str">
            <v>CONSTRUCCIÓN CAMARIN MULTICANCHA CALLE OHIGGINS, CABO DE HORNOS</v>
          </cell>
          <cell r="F235">
            <v>0</v>
          </cell>
          <cell r="H235">
            <v>0</v>
          </cell>
          <cell r="J235">
            <v>0</v>
          </cell>
          <cell r="L235">
            <v>10190338</v>
          </cell>
          <cell r="M235">
            <v>7474763</v>
          </cell>
          <cell r="N235">
            <v>0</v>
          </cell>
          <cell r="O235">
            <v>15185526</v>
          </cell>
          <cell r="P235">
            <v>7474763</v>
          </cell>
          <cell r="Q235">
            <v>25375864</v>
          </cell>
          <cell r="R235">
            <v>17665101</v>
          </cell>
          <cell r="AE235">
            <v>25375864</v>
          </cell>
          <cell r="AF235">
            <v>17665101</v>
          </cell>
          <cell r="AG235">
            <v>7710763</v>
          </cell>
          <cell r="AH235">
            <v>7720899</v>
          </cell>
          <cell r="AJ235">
            <v>25386000</v>
          </cell>
          <cell r="AK235">
            <v>25375864</v>
          </cell>
          <cell r="AL235">
            <v>0</v>
          </cell>
          <cell r="AM235">
            <v>0</v>
          </cell>
          <cell r="AN235">
            <v>10136</v>
          </cell>
          <cell r="AO235" t="str">
            <v>FNDR-FRIL</v>
          </cell>
          <cell r="AP235" t="str">
            <v>GERMAN GARRIDO</v>
          </cell>
          <cell r="AQ235" t="str">
            <v>MUNI. CABO HORNOS</v>
          </cell>
          <cell r="AS235" t="str">
            <v>En Licitación</v>
          </cell>
          <cell r="AT235" t="str">
            <v>EJECUCIÓN</v>
          </cell>
          <cell r="AU235" t="str">
            <v>En ejecución</v>
          </cell>
          <cell r="AV235" t="str">
            <v>c</v>
          </cell>
          <cell r="AW235">
            <v>0.69</v>
          </cell>
          <cell r="AX235" t="str">
            <v>CABO DE HORNOS</v>
          </cell>
        </row>
        <row r="236">
          <cell r="A236">
            <v>30092216</v>
          </cell>
          <cell r="B236">
            <v>33</v>
          </cell>
          <cell r="C236">
            <v>125</v>
          </cell>
          <cell r="D236" t="str">
            <v>CONSTRUCCIÓN CAMARIN ESTADIO MUNICIPAL, PTO. WILLIAMS</v>
          </cell>
          <cell r="F236">
            <v>0</v>
          </cell>
          <cell r="H236">
            <v>0</v>
          </cell>
          <cell r="J236">
            <v>0</v>
          </cell>
          <cell r="L236">
            <v>0</v>
          </cell>
          <cell r="N236">
            <v>0</v>
          </cell>
          <cell r="P236">
            <v>0</v>
          </cell>
          <cell r="Q236">
            <v>0</v>
          </cell>
          <cell r="R236">
            <v>0</v>
          </cell>
          <cell r="AA236">
            <v>19991000</v>
          </cell>
          <cell r="AC236">
            <v>19991000</v>
          </cell>
          <cell r="AE236">
            <v>39982000</v>
          </cell>
          <cell r="AF236">
            <v>0</v>
          </cell>
          <cell r="AG236">
            <v>39982000</v>
          </cell>
          <cell r="AH236">
            <v>1000</v>
          </cell>
          <cell r="AJ236">
            <v>1000</v>
          </cell>
          <cell r="AK236">
            <v>39982000</v>
          </cell>
          <cell r="AL236">
            <v>0</v>
          </cell>
          <cell r="AM236">
            <v>0</v>
          </cell>
          <cell r="AN236">
            <v>-39981000</v>
          </cell>
          <cell r="AO236" t="str">
            <v>FNDR-FRIL</v>
          </cell>
          <cell r="AP236" t="str">
            <v>GERMAN GARRIDO</v>
          </cell>
          <cell r="AQ236" t="str">
            <v>MUNI. CABO HORNOS</v>
          </cell>
          <cell r="AS236" t="str">
            <v>En licitación</v>
          </cell>
          <cell r="AT236" t="str">
            <v>EJECUCIÓN</v>
          </cell>
          <cell r="AU236" t="str">
            <v>Convenio postergado, se solicitará creación de Asignación para solicitar el Convenio Mandato</v>
          </cell>
          <cell r="AV236" t="str">
            <v>L</v>
          </cell>
          <cell r="AW236">
            <v>0</v>
          </cell>
          <cell r="AX236" t="str">
            <v>CABO DE HORNOS</v>
          </cell>
        </row>
        <row r="237">
          <cell r="A237">
            <v>30092218</v>
          </cell>
          <cell r="B237">
            <v>33</v>
          </cell>
          <cell r="C237">
            <v>125</v>
          </cell>
          <cell r="D237" t="str">
            <v>CONSTRUCCIÓN CAMARIN MULTICANCHA 1, ESTADIO MUNICIPAL, CABO DE HORNOS</v>
          </cell>
          <cell r="F237">
            <v>0</v>
          </cell>
          <cell r="H237">
            <v>0</v>
          </cell>
          <cell r="J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0</v>
          </cell>
          <cell r="R237">
            <v>0</v>
          </cell>
          <cell r="AA237">
            <v>13596000</v>
          </cell>
          <cell r="AC237">
            <v>13596000</v>
          </cell>
          <cell r="AE237">
            <v>27192000</v>
          </cell>
          <cell r="AF237">
            <v>0</v>
          </cell>
          <cell r="AG237">
            <v>27192000</v>
          </cell>
          <cell r="AH237">
            <v>1000</v>
          </cell>
          <cell r="AJ237">
            <v>1000</v>
          </cell>
          <cell r="AK237">
            <v>27192000</v>
          </cell>
          <cell r="AL237">
            <v>0</v>
          </cell>
          <cell r="AM237">
            <v>0</v>
          </cell>
          <cell r="AN237">
            <v>-27191000</v>
          </cell>
          <cell r="AO237" t="str">
            <v>FNDR-FRIL</v>
          </cell>
          <cell r="AP237" t="str">
            <v>GERMAN GARRIDO</v>
          </cell>
          <cell r="AQ237" t="str">
            <v>MUNI. CABO HORNOS</v>
          </cell>
          <cell r="AS237" t="str">
            <v>En licitación</v>
          </cell>
          <cell r="AT237" t="str">
            <v>EJECUCIÓN</v>
          </cell>
          <cell r="AU237" t="str">
            <v>Convenio postergado, se solicitará creación de Asignación para solicitar el Convenio Mandato</v>
          </cell>
          <cell r="AV237" t="str">
            <v>L</v>
          </cell>
          <cell r="AW237">
            <v>0</v>
          </cell>
          <cell r="AX237" t="str">
            <v>CABO DE HORNOS</v>
          </cell>
        </row>
        <row r="238">
          <cell r="A238">
            <v>30092219</v>
          </cell>
          <cell r="B238">
            <v>33</v>
          </cell>
          <cell r="C238">
            <v>125</v>
          </cell>
          <cell r="D238" t="str">
            <v>CONSTRUCCIÓN CAMARIN MULTICANCHA 2, ESTADIO MUNICIPAL, CABO DE HORNOS</v>
          </cell>
          <cell r="F238">
            <v>0</v>
          </cell>
          <cell r="H238">
            <v>0</v>
          </cell>
          <cell r="J238">
            <v>0</v>
          </cell>
          <cell r="L238">
            <v>0</v>
          </cell>
          <cell r="N238">
            <v>0</v>
          </cell>
          <cell r="P238">
            <v>0</v>
          </cell>
          <cell r="Q238">
            <v>0</v>
          </cell>
          <cell r="R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  <cell r="AK238">
            <v>27192000</v>
          </cell>
          <cell r="AL238">
            <v>0</v>
          </cell>
          <cell r="AM238">
            <v>27192000</v>
          </cell>
          <cell r="AN238">
            <v>0</v>
          </cell>
          <cell r="AO238" t="str">
            <v>FNDR-FRIL</v>
          </cell>
          <cell r="AP238" t="str">
            <v>MARCELA HARO</v>
          </cell>
          <cell r="AQ238" t="str">
            <v>MUNI. CABO HORNOS</v>
          </cell>
          <cell r="AS238" t="str">
            <v>Identificación</v>
          </cell>
          <cell r="AT238" t="str">
            <v>EJECUCIÓN</v>
          </cell>
          <cell r="AU238" t="str">
            <v>POSTERGADO. A LA ESPERA DE ASIGNACION DE RECURSOS</v>
          </cell>
          <cell r="AV238" t="str">
            <v>P</v>
          </cell>
          <cell r="AW238">
            <v>0</v>
          </cell>
          <cell r="AX238" t="str">
            <v>CABO DE HORNOS</v>
          </cell>
        </row>
        <row r="239">
          <cell r="A239">
            <v>30092221</v>
          </cell>
          <cell r="B239">
            <v>33</v>
          </cell>
          <cell r="C239">
            <v>125</v>
          </cell>
          <cell r="D239" t="str">
            <v>CONSTRUCCIÓN TECHADO MULTICANCHA 2, ESTADIO MUNICIPAL, CABO DE HORNOS</v>
          </cell>
          <cell r="F239">
            <v>0</v>
          </cell>
          <cell r="H239">
            <v>0</v>
          </cell>
          <cell r="J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0</v>
          </cell>
          <cell r="R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  <cell r="AK239">
            <v>49950000</v>
          </cell>
          <cell r="AL239">
            <v>0</v>
          </cell>
          <cell r="AM239">
            <v>49950000</v>
          </cell>
          <cell r="AN239">
            <v>0</v>
          </cell>
          <cell r="AO239" t="str">
            <v>FNDR-FRIL</v>
          </cell>
          <cell r="AP239" t="str">
            <v>MARCELA HARO</v>
          </cell>
          <cell r="AQ239" t="str">
            <v>MUNI. CABO HORNOS</v>
          </cell>
          <cell r="AS239" t="str">
            <v>Identificación</v>
          </cell>
          <cell r="AT239" t="str">
            <v>EJECUCIÓN</v>
          </cell>
          <cell r="AU239" t="str">
            <v>POSTERGADO. A LA ESPERA DE ASIGNACION DE RECURSOS</v>
          </cell>
          <cell r="AV239" t="str">
            <v>P</v>
          </cell>
          <cell r="AW239">
            <v>0</v>
          </cell>
          <cell r="AX239" t="str">
            <v>CABO DE HORNOS</v>
          </cell>
        </row>
        <row r="240">
          <cell r="A240">
            <v>30092223</v>
          </cell>
          <cell r="B240">
            <v>33</v>
          </cell>
          <cell r="C240">
            <v>125</v>
          </cell>
          <cell r="D240" t="str">
            <v>CONSTRUCCIÓN TECHADO MULTICANCHA 1, ESTADIO MUNICIPAL, CABO DE HORNOS</v>
          </cell>
          <cell r="F240">
            <v>0</v>
          </cell>
          <cell r="H240">
            <v>0</v>
          </cell>
          <cell r="J240">
            <v>0</v>
          </cell>
          <cell r="L240">
            <v>0</v>
          </cell>
          <cell r="N240">
            <v>0</v>
          </cell>
          <cell r="P240">
            <v>0</v>
          </cell>
          <cell r="Q240">
            <v>0</v>
          </cell>
          <cell r="R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  <cell r="AK240">
            <v>49950000</v>
          </cell>
          <cell r="AL240">
            <v>0</v>
          </cell>
          <cell r="AM240">
            <v>49950000</v>
          </cell>
          <cell r="AN240">
            <v>0</v>
          </cell>
          <cell r="AO240" t="str">
            <v>FNDR-FRIL</v>
          </cell>
          <cell r="AP240" t="str">
            <v>MARCELA HARO</v>
          </cell>
          <cell r="AQ240" t="str">
            <v>MUNI. CABO HORNOS</v>
          </cell>
          <cell r="AS240" t="str">
            <v>Identificación</v>
          </cell>
          <cell r="AT240" t="str">
            <v>EJECUCIÓN</v>
          </cell>
          <cell r="AU240" t="str">
            <v>POSTERGADO. A LA ESPERA DE ASIGNACION DE RECURSOS</v>
          </cell>
          <cell r="AV240" t="str">
            <v>P</v>
          </cell>
          <cell r="AW240">
            <v>0</v>
          </cell>
          <cell r="AX240" t="str">
            <v>CABO DE HORNOS</v>
          </cell>
        </row>
        <row r="241">
          <cell r="A241">
            <v>30093438</v>
          </cell>
          <cell r="B241">
            <v>33</v>
          </cell>
          <cell r="C241">
            <v>125</v>
          </cell>
          <cell r="D241" t="str">
            <v>REPOSICION PINTURA EXTERIOR ESCUELA PEDRO PABLO LEMAITRE, PUNTA ARENAS</v>
          </cell>
          <cell r="F241">
            <v>0</v>
          </cell>
          <cell r="H241">
            <v>0</v>
          </cell>
          <cell r="J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R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  <cell r="AK241">
            <v>40084000</v>
          </cell>
          <cell r="AL241">
            <v>0</v>
          </cell>
          <cell r="AM241">
            <v>40084000</v>
          </cell>
          <cell r="AN241">
            <v>0</v>
          </cell>
          <cell r="AO241" t="str">
            <v>FNDR-FRIL</v>
          </cell>
          <cell r="AP241" t="str">
            <v>GERMAN GARRIDO</v>
          </cell>
          <cell r="AQ241" t="str">
            <v>MUNI. PUNTA ARENAS</v>
          </cell>
          <cell r="AS241" t="str">
            <v>Identificación</v>
          </cell>
          <cell r="AT241" t="str">
            <v>EJECUCIÓN</v>
          </cell>
          <cell r="AU241" t="str">
            <v>POSTERGADO. A LA ESPERA DE ASIGNACION DE RECURSOS</v>
          </cell>
          <cell r="AV241" t="str">
            <v>P</v>
          </cell>
          <cell r="AW241">
            <v>0</v>
          </cell>
          <cell r="AX241" t="str">
            <v>PUNTA ARENAS</v>
          </cell>
        </row>
        <row r="242">
          <cell r="A242">
            <v>30093444</v>
          </cell>
          <cell r="B242">
            <v>33</v>
          </cell>
          <cell r="C242">
            <v>125</v>
          </cell>
          <cell r="D242" t="str">
            <v>REPOSICION TECHUMBRE ESCUELA MANUEL BULNES, PUNTA ARENAS</v>
          </cell>
          <cell r="F242">
            <v>0</v>
          </cell>
          <cell r="H242">
            <v>0</v>
          </cell>
          <cell r="J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0</v>
          </cell>
          <cell r="R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J242">
            <v>0</v>
          </cell>
          <cell r="AK242">
            <v>49933000</v>
          </cell>
          <cell r="AL242">
            <v>0</v>
          </cell>
          <cell r="AM242">
            <v>49933000</v>
          </cell>
          <cell r="AN242">
            <v>0</v>
          </cell>
          <cell r="AO242" t="str">
            <v>FNDR-FRIL</v>
          </cell>
          <cell r="AP242" t="str">
            <v>LUCIANO BORQUEZ DIAZ</v>
          </cell>
          <cell r="AQ242" t="str">
            <v>MUNI. PUNTA ARENAS</v>
          </cell>
          <cell r="AS242" t="str">
            <v>Identificación</v>
          </cell>
          <cell r="AT242" t="str">
            <v>EJECUCIÓN</v>
          </cell>
          <cell r="AU242" t="str">
            <v>POSTERGADO. A LA ESPERA DE ASIGNACION DE RECURSOS</v>
          </cell>
          <cell r="AV242" t="str">
            <v>P</v>
          </cell>
          <cell r="AW242">
            <v>0</v>
          </cell>
          <cell r="AX242" t="str">
            <v>PUNTA ARENAS</v>
          </cell>
        </row>
        <row r="243">
          <cell r="A243">
            <v>30093782</v>
          </cell>
          <cell r="B243">
            <v>33</v>
          </cell>
          <cell r="C243">
            <v>125</v>
          </cell>
          <cell r="D243" t="str">
            <v>NORMALIZACION ACCESOS A VIVIENDAS SECTOR FITZ ROY Y PEDRO  AGUIRRE CERDA, PUNTA ARENAS</v>
          </cell>
          <cell r="F243">
            <v>0</v>
          </cell>
          <cell r="H243">
            <v>0</v>
          </cell>
          <cell r="J243">
            <v>0</v>
          </cell>
          <cell r="L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U243">
            <v>12547667</v>
          </cell>
          <cell r="W243">
            <v>12547667</v>
          </cell>
          <cell r="Y243">
            <v>12547666</v>
          </cell>
          <cell r="AE243">
            <v>37643000</v>
          </cell>
          <cell r="AF243">
            <v>0</v>
          </cell>
          <cell r="AG243">
            <v>37643000</v>
          </cell>
          <cell r="AH243">
            <v>2000</v>
          </cell>
          <cell r="AJ243">
            <v>2000</v>
          </cell>
          <cell r="AK243">
            <v>37643000</v>
          </cell>
          <cell r="AL243">
            <v>0</v>
          </cell>
          <cell r="AM243">
            <v>0</v>
          </cell>
          <cell r="AN243">
            <v>-37641000</v>
          </cell>
          <cell r="AO243" t="str">
            <v>FNDR-FRIL</v>
          </cell>
          <cell r="AP243" t="str">
            <v>LUCIANO BORQUEZ DIAZ</v>
          </cell>
          <cell r="AQ243" t="str">
            <v>MUNI. PUNTA ARENAS</v>
          </cell>
          <cell r="AS243" t="str">
            <v>En Licitación</v>
          </cell>
          <cell r="AT243" t="str">
            <v>EJECUCIÓN</v>
          </cell>
          <cell r="AU243" t="str">
            <v>Convenio tramitado</v>
          </cell>
          <cell r="AV243" t="str">
            <v>L</v>
          </cell>
          <cell r="AW243">
            <v>0</v>
          </cell>
          <cell r="AX243" t="str">
            <v>PUNTA ARENAS</v>
          </cell>
        </row>
        <row r="244">
          <cell r="A244">
            <v>30093749</v>
          </cell>
          <cell r="B244">
            <v>33</v>
          </cell>
          <cell r="C244">
            <v>125</v>
          </cell>
          <cell r="D244" t="str">
            <v>CONSTRUCCIÓN MURO DE CONTENCION CALLE RANCAGUA, CALLE BELLAVISTA, PUNTA ARENAS</v>
          </cell>
          <cell r="F244">
            <v>0</v>
          </cell>
          <cell r="H244">
            <v>0</v>
          </cell>
          <cell r="I244">
            <v>11381665</v>
          </cell>
          <cell r="J244">
            <v>11381665</v>
          </cell>
          <cell r="L244">
            <v>0</v>
          </cell>
          <cell r="N244">
            <v>0</v>
          </cell>
          <cell r="P244">
            <v>0</v>
          </cell>
          <cell r="Q244">
            <v>11381665</v>
          </cell>
          <cell r="R244">
            <v>11381665</v>
          </cell>
          <cell r="AE244">
            <v>11381665</v>
          </cell>
          <cell r="AF244">
            <v>11381665</v>
          </cell>
          <cell r="AG244">
            <v>0</v>
          </cell>
          <cell r="AH244">
            <v>335</v>
          </cell>
          <cell r="AJ244">
            <v>11382000</v>
          </cell>
          <cell r="AK244">
            <v>38269387</v>
          </cell>
          <cell r="AL244">
            <v>26887722</v>
          </cell>
          <cell r="AM244">
            <v>0</v>
          </cell>
          <cell r="AN244">
            <v>335</v>
          </cell>
          <cell r="AO244" t="str">
            <v>FNDR-FRIL</v>
          </cell>
          <cell r="AP244" t="str">
            <v>MARIO FILOSA ALTAMIRANO</v>
          </cell>
          <cell r="AQ244" t="str">
            <v>MUNI. PUNTA ARENAS</v>
          </cell>
          <cell r="AS244" t="str">
            <v>Terminado</v>
          </cell>
          <cell r="AT244" t="str">
            <v>EJECUCIÓN</v>
          </cell>
          <cell r="AU244" t="str">
            <v>Obras terminadas, transferencias 100% efectuadas</v>
          </cell>
          <cell r="AV244" t="str">
            <v>C</v>
          </cell>
          <cell r="AW244">
            <v>1</v>
          </cell>
          <cell r="AX244" t="str">
            <v>PUNTA ARENAS</v>
          </cell>
        </row>
        <row r="245">
          <cell r="A245">
            <v>30095059</v>
          </cell>
          <cell r="B245">
            <v>33</v>
          </cell>
          <cell r="C245">
            <v>125</v>
          </cell>
          <cell r="D245" t="str">
            <v>AMPLIACION DEL EDIFICIO MUNICIPAL VILLA CAMERON</v>
          </cell>
          <cell r="F245">
            <v>0</v>
          </cell>
          <cell r="H245">
            <v>0</v>
          </cell>
          <cell r="J245">
            <v>0</v>
          </cell>
          <cell r="L245">
            <v>0</v>
          </cell>
          <cell r="M245">
            <v>26769315</v>
          </cell>
          <cell r="N245">
            <v>26769315</v>
          </cell>
          <cell r="O245">
            <v>23200685</v>
          </cell>
          <cell r="P245">
            <v>23200685</v>
          </cell>
          <cell r="Q245">
            <v>49970000</v>
          </cell>
          <cell r="R245">
            <v>49970000</v>
          </cell>
          <cell r="AE245">
            <v>49970000</v>
          </cell>
          <cell r="AF245">
            <v>49970000</v>
          </cell>
          <cell r="AG245">
            <v>0</v>
          </cell>
          <cell r="AH245">
            <v>0</v>
          </cell>
          <cell r="AJ245">
            <v>49970000</v>
          </cell>
          <cell r="AK245">
            <v>49970000</v>
          </cell>
          <cell r="AL245">
            <v>0</v>
          </cell>
          <cell r="AM245">
            <v>0</v>
          </cell>
          <cell r="AN245">
            <v>0</v>
          </cell>
          <cell r="AO245" t="str">
            <v>FNDR-FRIL</v>
          </cell>
          <cell r="AP245" t="str">
            <v>GERMAN GARRIDO</v>
          </cell>
          <cell r="AQ245" t="str">
            <v>MUNI. TIMAUKEL</v>
          </cell>
          <cell r="AS245" t="str">
            <v>En ejecución</v>
          </cell>
          <cell r="AT245" t="str">
            <v>EJECUCIÓN</v>
          </cell>
          <cell r="AU245" t="str">
            <v>PROYECTO FUE ADJUDICADO CON FECHA 31.12.2010, AL CONTRATISTA FERNANDO BARRÍA ALVARADO SEGÚN DECRETO  N° 359/210 DE LA IL. MUNICIPALIDAD DE TIMAUKEL</v>
          </cell>
          <cell r="AV245" t="str">
            <v>C</v>
          </cell>
          <cell r="AW245">
            <v>0.5</v>
          </cell>
          <cell r="AX245" t="str">
            <v>Timaukel</v>
          </cell>
        </row>
        <row r="246">
          <cell r="A246">
            <v>30095065</v>
          </cell>
          <cell r="B246">
            <v>33</v>
          </cell>
          <cell r="C246">
            <v>125</v>
          </cell>
          <cell r="D246" t="str">
            <v>CONSTRUCCION SALON DE EVENTOS COMUNITARIOS, VILLA CAMERON</v>
          </cell>
          <cell r="F246">
            <v>0</v>
          </cell>
          <cell r="H246">
            <v>0</v>
          </cell>
          <cell r="J246">
            <v>0</v>
          </cell>
          <cell r="L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AA246">
            <v>21007562.5</v>
          </cell>
          <cell r="AC246">
            <v>21007562.5</v>
          </cell>
          <cell r="AE246">
            <v>42015125</v>
          </cell>
          <cell r="AF246">
            <v>0</v>
          </cell>
          <cell r="AG246">
            <v>42015125</v>
          </cell>
          <cell r="AH246">
            <v>0</v>
          </cell>
          <cell r="AJ246">
            <v>0</v>
          </cell>
          <cell r="AK246">
            <v>42015125</v>
          </cell>
          <cell r="AL246">
            <v>0</v>
          </cell>
          <cell r="AM246">
            <v>0</v>
          </cell>
          <cell r="AN246">
            <v>-42015125</v>
          </cell>
          <cell r="AO246" t="str">
            <v>FNDR-FRIL</v>
          </cell>
          <cell r="AP246" t="str">
            <v>GERMAN GARRIDO</v>
          </cell>
          <cell r="AQ246" t="str">
            <v>MUNI. TIMAUKEL</v>
          </cell>
          <cell r="AS246" t="str">
            <v>En ejecución</v>
          </cell>
          <cell r="AT246" t="str">
            <v>EJECUCIÓN</v>
          </cell>
          <cell r="AU246" t="str">
            <v>PROYECTO FUE ADJUDICADO CON FECHA 17.08.2010, A LA EMPRESA CONTRATISTA SERVICIOS ROSA GLORIA DIAZ , VARGAS EIRAL - confirmacion del gasto despues del 7 de diciembre</v>
          </cell>
          <cell r="AV246" t="str">
            <v>C</v>
          </cell>
          <cell r="AW246">
            <v>0</v>
          </cell>
          <cell r="AX246" t="str">
            <v>Timaukel</v>
          </cell>
        </row>
        <row r="247">
          <cell r="A247">
            <v>30096173</v>
          </cell>
          <cell r="B247">
            <v>33</v>
          </cell>
          <cell r="C247">
            <v>125</v>
          </cell>
          <cell r="D247" t="str">
            <v>CONSTRUCCIÓN SEDE  SOCIAL AGRUPACION SENDERO DE LUZ, NATALES</v>
          </cell>
          <cell r="F247">
            <v>0</v>
          </cell>
          <cell r="H247">
            <v>0</v>
          </cell>
          <cell r="J247">
            <v>0</v>
          </cell>
          <cell r="L247">
            <v>0</v>
          </cell>
          <cell r="N247">
            <v>0</v>
          </cell>
          <cell r="P247">
            <v>0</v>
          </cell>
          <cell r="Q247">
            <v>0</v>
          </cell>
          <cell r="R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  <cell r="AK247">
            <v>49607000</v>
          </cell>
          <cell r="AL247">
            <v>0</v>
          </cell>
          <cell r="AM247">
            <v>49607000</v>
          </cell>
          <cell r="AN247">
            <v>0</v>
          </cell>
          <cell r="AO247" t="str">
            <v>FNDR-FRIL</v>
          </cell>
          <cell r="AP247" t="str">
            <v>MARCELA HARO</v>
          </cell>
          <cell r="AQ247" t="str">
            <v>MUNI. NATALES</v>
          </cell>
          <cell r="AS247" t="str">
            <v>Identificación</v>
          </cell>
          <cell r="AT247" t="str">
            <v>EJECUCIÓN</v>
          </cell>
          <cell r="AU247" t="str">
            <v>POSTERGADO. A LA ESPERA DE ASIGNACION DE RECURSOS</v>
          </cell>
          <cell r="AV247" t="str">
            <v>P</v>
          </cell>
          <cell r="AW247">
            <v>0</v>
          </cell>
          <cell r="AX247" t="str">
            <v>NATALES</v>
          </cell>
        </row>
        <row r="248">
          <cell r="A248">
            <v>30096268</v>
          </cell>
          <cell r="B248">
            <v>33</v>
          </cell>
          <cell r="C248">
            <v>125</v>
          </cell>
          <cell r="D248" t="str">
            <v>CONSTRUCCIÓN CENTRO COSTUMBRISTA CHILOTE EN PUERTO NATALES</v>
          </cell>
          <cell r="F248">
            <v>0</v>
          </cell>
          <cell r="H248">
            <v>0</v>
          </cell>
          <cell r="J248">
            <v>0</v>
          </cell>
          <cell r="L248">
            <v>0</v>
          </cell>
          <cell r="N248">
            <v>0</v>
          </cell>
          <cell r="P248">
            <v>0</v>
          </cell>
          <cell r="Q248">
            <v>0</v>
          </cell>
          <cell r="R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  <cell r="AK248">
            <v>49607000</v>
          </cell>
          <cell r="AL248">
            <v>0</v>
          </cell>
          <cell r="AM248">
            <v>49607000</v>
          </cell>
          <cell r="AN248">
            <v>0</v>
          </cell>
          <cell r="AO248" t="str">
            <v>FNDR-FRIL</v>
          </cell>
          <cell r="AP248" t="str">
            <v>MARCELA HARO</v>
          </cell>
          <cell r="AQ248" t="str">
            <v>MUNI. NATALES</v>
          </cell>
          <cell r="AS248" t="str">
            <v>Identificación</v>
          </cell>
          <cell r="AT248" t="str">
            <v>EJECUCIÓN</v>
          </cell>
          <cell r="AU248" t="str">
            <v>POSTERGADO. A LA ESPERA DE ASIGNACION DE RECURSOS</v>
          </cell>
          <cell r="AV248" t="str">
            <v>P</v>
          </cell>
          <cell r="AW248">
            <v>0</v>
          </cell>
          <cell r="AX248" t="str">
            <v>NATALES</v>
          </cell>
        </row>
        <row r="249">
          <cell r="A249">
            <v>30096446</v>
          </cell>
          <cell r="B249">
            <v>33</v>
          </cell>
          <cell r="C249">
            <v>125</v>
          </cell>
          <cell r="D249" t="str">
            <v>CONSTRUCCION PARADERO DE BUS VILLA CAMERON, COMUNA DE TIMAUKEL</v>
          </cell>
          <cell r="F249">
            <v>0</v>
          </cell>
          <cell r="H249">
            <v>0</v>
          </cell>
          <cell r="J249">
            <v>0</v>
          </cell>
          <cell r="L249">
            <v>0</v>
          </cell>
          <cell r="N249">
            <v>0</v>
          </cell>
          <cell r="P249">
            <v>0</v>
          </cell>
          <cell r="Q249">
            <v>0</v>
          </cell>
          <cell r="R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  <cell r="AK249">
            <v>48724000</v>
          </cell>
          <cell r="AL249">
            <v>0</v>
          </cell>
          <cell r="AM249">
            <v>48724000</v>
          </cell>
          <cell r="AN249">
            <v>0</v>
          </cell>
          <cell r="AO249" t="str">
            <v>FNDR-FRIL</v>
          </cell>
          <cell r="AP249" t="str">
            <v>GERMAN GARRIDO</v>
          </cell>
          <cell r="AQ249" t="str">
            <v>MUNI. TIMAUKEL</v>
          </cell>
          <cell r="AS249" t="str">
            <v>Identificación</v>
          </cell>
          <cell r="AT249" t="str">
            <v>EJECUCIÓN</v>
          </cell>
          <cell r="AU249" t="str">
            <v>POSTERGADO. A LA ESPERA DE ASIGNACION DE RECURSOS</v>
          </cell>
          <cell r="AV249" t="str">
            <v>P</v>
          </cell>
          <cell r="AW249">
            <v>0</v>
          </cell>
          <cell r="AX249" t="str">
            <v>Timaukel</v>
          </cell>
        </row>
        <row r="250">
          <cell r="A250">
            <v>30096952</v>
          </cell>
          <cell r="B250">
            <v>33</v>
          </cell>
          <cell r="C250">
            <v>125</v>
          </cell>
          <cell r="D250" t="str">
            <v>REPARACIÓN Y MANTENCIÓN OFICINA SERNANTUR, NATALES</v>
          </cell>
          <cell r="F250">
            <v>0</v>
          </cell>
          <cell r="H250">
            <v>0</v>
          </cell>
          <cell r="J250">
            <v>0</v>
          </cell>
          <cell r="L250">
            <v>0</v>
          </cell>
          <cell r="N250">
            <v>0</v>
          </cell>
          <cell r="P250">
            <v>0</v>
          </cell>
          <cell r="Q250">
            <v>0</v>
          </cell>
          <cell r="R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  <cell r="AK250">
            <v>16400000</v>
          </cell>
          <cell r="AL250">
            <v>0</v>
          </cell>
          <cell r="AM250">
            <v>16400000</v>
          </cell>
          <cell r="AN250">
            <v>0</v>
          </cell>
          <cell r="AO250" t="str">
            <v>FNDR-FRIL</v>
          </cell>
          <cell r="AP250" t="str">
            <v>MARCELA HARO</v>
          </cell>
          <cell r="AQ250" t="str">
            <v>MUNI. NATALES</v>
          </cell>
          <cell r="AS250" t="str">
            <v>Identificación</v>
          </cell>
          <cell r="AT250" t="str">
            <v>EJECUCIÓN</v>
          </cell>
          <cell r="AU250" t="str">
            <v>POSTERGADO. A LA ESPERA DE ASIGNACION DE RECURSOS</v>
          </cell>
          <cell r="AV250" t="str">
            <v>P</v>
          </cell>
          <cell r="AW250">
            <v>0</v>
          </cell>
          <cell r="AX250" t="str">
            <v>NATALES</v>
          </cell>
        </row>
        <row r="251">
          <cell r="A251">
            <v>30096960</v>
          </cell>
          <cell r="B251">
            <v>33</v>
          </cell>
          <cell r="C251">
            <v>125</v>
          </cell>
          <cell r="D251" t="str">
            <v>CONSTRUCCIÓN SEDE MAPUCHE HUILLICHE, NATALES</v>
          </cell>
          <cell r="F251">
            <v>0</v>
          </cell>
          <cell r="H251">
            <v>0</v>
          </cell>
          <cell r="J251">
            <v>0</v>
          </cell>
          <cell r="L251">
            <v>0</v>
          </cell>
          <cell r="N251">
            <v>0</v>
          </cell>
          <cell r="O251">
            <v>24999500</v>
          </cell>
          <cell r="P251">
            <v>0</v>
          </cell>
          <cell r="Q251">
            <v>24999500</v>
          </cell>
          <cell r="R251">
            <v>0</v>
          </cell>
          <cell r="S251">
            <v>24999500</v>
          </cell>
          <cell r="AE251">
            <v>49999000</v>
          </cell>
          <cell r="AF251">
            <v>0</v>
          </cell>
          <cell r="AG251">
            <v>49999000</v>
          </cell>
          <cell r="AH251">
            <v>1000</v>
          </cell>
          <cell r="AJ251">
            <v>1000</v>
          </cell>
          <cell r="AK251">
            <v>49999000</v>
          </cell>
          <cell r="AL251">
            <v>0</v>
          </cell>
          <cell r="AM251">
            <v>0</v>
          </cell>
          <cell r="AN251">
            <v>-49998000</v>
          </cell>
          <cell r="AO251" t="str">
            <v>FNDR-FRIL</v>
          </cell>
          <cell r="AP251" t="str">
            <v>MARCELA HARO</v>
          </cell>
          <cell r="AQ251" t="str">
            <v>MUNI. NATALES</v>
          </cell>
          <cell r="AR251" t="str">
            <v>NUEVO</v>
          </cell>
          <cell r="AS251" t="str">
            <v>Identificación</v>
          </cell>
          <cell r="AT251" t="str">
            <v>EJECUCIÓN</v>
          </cell>
          <cell r="AU251" t="str">
            <v>Creación de asignación para firma convenio 2011</v>
          </cell>
          <cell r="AV251" t="str">
            <v>I</v>
          </cell>
          <cell r="AW251">
            <v>0</v>
          </cell>
          <cell r="AX251" t="str">
            <v>NATALES</v>
          </cell>
        </row>
        <row r="252">
          <cell r="A252">
            <v>30098065</v>
          </cell>
          <cell r="B252">
            <v>33</v>
          </cell>
          <cell r="C252">
            <v>125</v>
          </cell>
          <cell r="D252" t="str">
            <v>AMPLIACION Y MEJORAMIENTO J.V. Nº 1 NATALES</v>
          </cell>
          <cell r="F252">
            <v>0</v>
          </cell>
          <cell r="H252">
            <v>0</v>
          </cell>
          <cell r="J252">
            <v>0</v>
          </cell>
          <cell r="L252">
            <v>0</v>
          </cell>
          <cell r="N252">
            <v>0</v>
          </cell>
          <cell r="O252">
            <v>24990000</v>
          </cell>
          <cell r="P252">
            <v>0</v>
          </cell>
          <cell r="Q252">
            <v>24990000</v>
          </cell>
          <cell r="R252">
            <v>0</v>
          </cell>
          <cell r="S252">
            <v>24990000</v>
          </cell>
          <cell r="AE252">
            <v>49980000</v>
          </cell>
          <cell r="AF252">
            <v>0</v>
          </cell>
          <cell r="AG252">
            <v>49980000</v>
          </cell>
          <cell r="AH252">
            <v>1000</v>
          </cell>
          <cell r="AJ252">
            <v>1000</v>
          </cell>
          <cell r="AK252">
            <v>49980000</v>
          </cell>
          <cell r="AL252">
            <v>0</v>
          </cell>
          <cell r="AM252">
            <v>0</v>
          </cell>
          <cell r="AN252">
            <v>-49979000</v>
          </cell>
          <cell r="AO252" t="str">
            <v>FNDR-FRIL</v>
          </cell>
          <cell r="AP252" t="str">
            <v>MARCELA HARO</v>
          </cell>
          <cell r="AQ252" t="str">
            <v>MUNI. NATALES</v>
          </cell>
          <cell r="AR252" t="str">
            <v>NUEVO</v>
          </cell>
          <cell r="AS252" t="str">
            <v>Identificación</v>
          </cell>
          <cell r="AT252" t="str">
            <v>EJECUCIÓN</v>
          </cell>
          <cell r="AU252" t="str">
            <v>Creación de asignación para firma convenio 2011</v>
          </cell>
          <cell r="AV252" t="str">
            <v>I</v>
          </cell>
          <cell r="AW252">
            <v>0</v>
          </cell>
          <cell r="AX252" t="str">
            <v>NATALES</v>
          </cell>
        </row>
        <row r="253">
          <cell r="A253">
            <v>30098084</v>
          </cell>
          <cell r="B253">
            <v>33</v>
          </cell>
          <cell r="C253">
            <v>125</v>
          </cell>
          <cell r="D253" t="str">
            <v>AMPLIACIÓN JUNTA VECINAL Nº 21,NATALES </v>
          </cell>
          <cell r="F253">
            <v>0</v>
          </cell>
          <cell r="G253">
            <v>4490554</v>
          </cell>
          <cell r="H253">
            <v>4490554</v>
          </cell>
          <cell r="J253">
            <v>0</v>
          </cell>
          <cell r="K253">
            <v>3921296</v>
          </cell>
          <cell r="L253">
            <v>8140480</v>
          </cell>
          <cell r="N253">
            <v>0</v>
          </cell>
          <cell r="P253">
            <v>0</v>
          </cell>
          <cell r="Q253">
            <v>12631034</v>
          </cell>
          <cell r="R253">
            <v>12631034</v>
          </cell>
          <cell r="AE253">
            <v>12631034</v>
          </cell>
          <cell r="AF253">
            <v>12631034</v>
          </cell>
          <cell r="AG253">
            <v>0</v>
          </cell>
          <cell r="AH253">
            <v>966</v>
          </cell>
          <cell r="AJ253">
            <v>12632000</v>
          </cell>
          <cell r="AK253">
            <v>47901296</v>
          </cell>
          <cell r="AL253">
            <v>35270262</v>
          </cell>
          <cell r="AM253">
            <v>0</v>
          </cell>
          <cell r="AN253">
            <v>966</v>
          </cell>
          <cell r="AO253" t="str">
            <v>FNDR-FRIL</v>
          </cell>
          <cell r="AP253" t="str">
            <v>MARCELA HARO</v>
          </cell>
          <cell r="AQ253" t="str">
            <v>MUNI. NATALES</v>
          </cell>
          <cell r="AS253" t="str">
            <v>En ejecución</v>
          </cell>
          <cell r="AT253" t="str">
            <v>EJECUCIÓN</v>
          </cell>
          <cell r="AU253" t="str">
            <v>En ejecución</v>
          </cell>
          <cell r="AV253" t="str">
            <v>C</v>
          </cell>
          <cell r="AW253">
            <v>0.9</v>
          </cell>
          <cell r="AX253" t="str">
            <v>NATALES</v>
          </cell>
        </row>
        <row r="254">
          <cell r="A254">
            <v>30098105</v>
          </cell>
          <cell r="B254">
            <v>33</v>
          </cell>
          <cell r="C254">
            <v>125</v>
          </cell>
          <cell r="D254" t="str">
            <v>DISEÑO, GRADERÍAS Y OBRAS COMPLEMETARIAS ESTADIO MUNICIPAL, NATALES</v>
          </cell>
          <cell r="F254">
            <v>0</v>
          </cell>
          <cell r="H254">
            <v>0</v>
          </cell>
          <cell r="J254">
            <v>0</v>
          </cell>
          <cell r="L254">
            <v>0</v>
          </cell>
          <cell r="N254">
            <v>0</v>
          </cell>
          <cell r="O254">
            <v>6766666.666666667</v>
          </cell>
          <cell r="P254">
            <v>0</v>
          </cell>
          <cell r="Q254">
            <v>6766666.666666667</v>
          </cell>
          <cell r="R254">
            <v>0</v>
          </cell>
          <cell r="S254">
            <v>13533333.333333334</v>
          </cell>
          <cell r="AE254">
            <v>20300000</v>
          </cell>
          <cell r="AF254">
            <v>0</v>
          </cell>
          <cell r="AG254">
            <v>20300000</v>
          </cell>
          <cell r="AH254">
            <v>1000</v>
          </cell>
          <cell r="AJ254">
            <v>1000</v>
          </cell>
          <cell r="AK254">
            <v>20300000</v>
          </cell>
          <cell r="AL254">
            <v>0</v>
          </cell>
          <cell r="AM254">
            <v>0</v>
          </cell>
          <cell r="AN254">
            <v>-20299000</v>
          </cell>
          <cell r="AO254" t="str">
            <v>FNDR-FRIL</v>
          </cell>
          <cell r="AP254" t="str">
            <v>MARCELA HARO</v>
          </cell>
          <cell r="AQ254" t="str">
            <v>MUNI. NATALES</v>
          </cell>
          <cell r="AR254" t="str">
            <v>NUEVO</v>
          </cell>
          <cell r="AS254" t="str">
            <v>Identificación</v>
          </cell>
          <cell r="AT254" t="str">
            <v>DISEÑO</v>
          </cell>
          <cell r="AU254" t="str">
            <v>Creación de asignación para firma convenio 2011</v>
          </cell>
          <cell r="AV254" t="str">
            <v>I</v>
          </cell>
          <cell r="AW254">
            <v>0</v>
          </cell>
          <cell r="AX254" t="str">
            <v>NATALES</v>
          </cell>
        </row>
        <row r="255">
          <cell r="A255">
            <v>30098177</v>
          </cell>
          <cell r="B255">
            <v>33</v>
          </cell>
          <cell r="C255">
            <v>125</v>
          </cell>
          <cell r="D255" t="str">
            <v>CONSTRUCCIÓN CIERRO PERIMETRAL CEMENTERIO MUNICIPAL PADRE MARÍA ROSSA, NATALES</v>
          </cell>
          <cell r="F255">
            <v>0</v>
          </cell>
          <cell r="H255">
            <v>0</v>
          </cell>
          <cell r="J255">
            <v>0</v>
          </cell>
          <cell r="K255">
            <v>12807710</v>
          </cell>
          <cell r="L255">
            <v>20275360</v>
          </cell>
          <cell r="N255">
            <v>5975290</v>
          </cell>
          <cell r="O255">
            <v>5168000</v>
          </cell>
          <cell r="P255">
            <v>4548180</v>
          </cell>
          <cell r="Q255">
            <v>31418650</v>
          </cell>
          <cell r="R255">
            <v>30798830</v>
          </cell>
          <cell r="AE255">
            <v>31418650</v>
          </cell>
          <cell r="AF255">
            <v>30798830</v>
          </cell>
          <cell r="AG255">
            <v>619820</v>
          </cell>
          <cell r="AH255">
            <v>620170</v>
          </cell>
          <cell r="AJ255">
            <v>31419000</v>
          </cell>
          <cell r="AK255">
            <v>47903000</v>
          </cell>
          <cell r="AL255">
            <v>16484350</v>
          </cell>
          <cell r="AM255">
            <v>0</v>
          </cell>
          <cell r="AN255">
            <v>350</v>
          </cell>
          <cell r="AO255" t="str">
            <v>FNDR-FRIL</v>
          </cell>
          <cell r="AP255" t="str">
            <v>MARCELA HARO</v>
          </cell>
          <cell r="AQ255" t="str">
            <v>MUNI. NATALES</v>
          </cell>
          <cell r="AS255" t="str">
            <v>En ejecución</v>
          </cell>
          <cell r="AT255" t="str">
            <v>EJECUCIÓN</v>
          </cell>
          <cell r="AU255" t="str">
            <v>Pago 1ra. Cuota Admistración Directa</v>
          </cell>
          <cell r="AV255" t="str">
            <v>C</v>
          </cell>
          <cell r="AW255">
            <v>0.5</v>
          </cell>
          <cell r="AX255" t="str">
            <v>NATALES</v>
          </cell>
        </row>
        <row r="256">
          <cell r="A256">
            <v>30098185</v>
          </cell>
          <cell r="B256">
            <v>33</v>
          </cell>
          <cell r="C256">
            <v>125</v>
          </cell>
          <cell r="D256" t="str">
            <v>AMPLIACION GALPONES MAESTRANZA MUNICIPAL, NATALES</v>
          </cell>
          <cell r="F256">
            <v>0</v>
          </cell>
          <cell r="H256">
            <v>0</v>
          </cell>
          <cell r="J256">
            <v>0</v>
          </cell>
          <cell r="L256">
            <v>0</v>
          </cell>
          <cell r="N256">
            <v>0</v>
          </cell>
          <cell r="O256">
            <v>2491209</v>
          </cell>
          <cell r="P256">
            <v>2490670</v>
          </cell>
          <cell r="Q256">
            <v>2491209</v>
          </cell>
          <cell r="R256">
            <v>2490670</v>
          </cell>
          <cell r="AE256">
            <v>2491209</v>
          </cell>
          <cell r="AF256">
            <v>2490670</v>
          </cell>
          <cell r="AG256">
            <v>539</v>
          </cell>
          <cell r="AH256">
            <v>330</v>
          </cell>
          <cell r="AJ256">
            <v>2491000</v>
          </cell>
          <cell r="AK256">
            <v>49799463</v>
          </cell>
          <cell r="AL256">
            <v>42183691</v>
          </cell>
          <cell r="AM256">
            <v>5124563</v>
          </cell>
          <cell r="AN256">
            <v>-209</v>
          </cell>
          <cell r="AO256" t="str">
            <v>FNDR-FRIL</v>
          </cell>
          <cell r="AP256" t="str">
            <v>MARIO FILOSA ALTAMIRANO</v>
          </cell>
          <cell r="AQ256" t="str">
            <v>MUNI. NATALES</v>
          </cell>
          <cell r="AS256" t="str">
            <v>Terminado</v>
          </cell>
          <cell r="AT256" t="str">
            <v>EJECUCIÓN</v>
          </cell>
          <cell r="AU256" t="str">
            <v>Obras terminadas, transferencias 100% efectuadas</v>
          </cell>
          <cell r="AV256" t="str">
            <v>C</v>
          </cell>
          <cell r="AW256">
            <v>1</v>
          </cell>
          <cell r="AX256" t="str">
            <v>NATALES</v>
          </cell>
        </row>
        <row r="257">
          <cell r="A257">
            <v>30098186</v>
          </cell>
          <cell r="B257">
            <v>33</v>
          </cell>
          <cell r="C257">
            <v>125</v>
          </cell>
          <cell r="D257" t="str">
            <v>HABILITACION OFICINAS MAESTRANZA MUNICIPAL, NATALES</v>
          </cell>
          <cell r="F257">
            <v>0</v>
          </cell>
          <cell r="G257">
            <v>5609126</v>
          </cell>
          <cell r="H257">
            <v>5609126</v>
          </cell>
          <cell r="I257">
            <v>4143662</v>
          </cell>
          <cell r="J257">
            <v>0</v>
          </cell>
          <cell r="L257">
            <v>0</v>
          </cell>
          <cell r="M257">
            <v>8157275</v>
          </cell>
          <cell r="N257">
            <v>0</v>
          </cell>
          <cell r="O257">
            <v>8157275</v>
          </cell>
          <cell r="P257">
            <v>0</v>
          </cell>
          <cell r="Q257">
            <v>13766401</v>
          </cell>
          <cell r="R257">
            <v>5609126</v>
          </cell>
          <cell r="AE257">
            <v>13766401</v>
          </cell>
          <cell r="AF257">
            <v>5609126</v>
          </cell>
          <cell r="AG257">
            <v>8157275</v>
          </cell>
          <cell r="AH257">
            <v>8157874</v>
          </cell>
          <cell r="AJ257">
            <v>13767000</v>
          </cell>
          <cell r="AK257">
            <v>49019413</v>
          </cell>
          <cell r="AL257">
            <v>35253012</v>
          </cell>
          <cell r="AM257">
            <v>0</v>
          </cell>
          <cell r="AN257">
            <v>599</v>
          </cell>
          <cell r="AO257" t="str">
            <v>FNDR-FRIL</v>
          </cell>
          <cell r="AP257" t="str">
            <v>MARIO FILOSA ALTAMIRANO</v>
          </cell>
          <cell r="AQ257" t="str">
            <v>MUNI. NATALES</v>
          </cell>
          <cell r="AS257" t="str">
            <v>Terminado</v>
          </cell>
          <cell r="AT257" t="str">
            <v>EJECUCIÓN</v>
          </cell>
          <cell r="AU257" t="str">
            <v>Obras terminadas, transferencias 100% efectuadas</v>
          </cell>
          <cell r="AV257" t="str">
            <v>C</v>
          </cell>
          <cell r="AW257">
            <v>1</v>
          </cell>
          <cell r="AX257" t="str">
            <v>NATALES</v>
          </cell>
        </row>
        <row r="258">
          <cell r="A258">
            <v>30098187</v>
          </cell>
          <cell r="B258">
            <v>33</v>
          </cell>
          <cell r="C258">
            <v>125</v>
          </cell>
          <cell r="D258" t="str">
            <v>Normalización SERVICIOS Básicos MAESTRANZA, NATALES</v>
          </cell>
          <cell r="F258">
            <v>0</v>
          </cell>
          <cell r="H258">
            <v>0</v>
          </cell>
          <cell r="J258">
            <v>0</v>
          </cell>
          <cell r="L258">
            <v>0</v>
          </cell>
          <cell r="M258">
            <v>42500000</v>
          </cell>
          <cell r="N258">
            <v>0</v>
          </cell>
          <cell r="O258">
            <v>42500000</v>
          </cell>
          <cell r="P258">
            <v>42500000</v>
          </cell>
          <cell r="Q258">
            <v>42500000</v>
          </cell>
          <cell r="R258">
            <v>42500000</v>
          </cell>
          <cell r="AE258">
            <v>42500000</v>
          </cell>
          <cell r="AF258">
            <v>42500000</v>
          </cell>
          <cell r="AG258">
            <v>0</v>
          </cell>
          <cell r="AH258">
            <v>0</v>
          </cell>
          <cell r="AJ258">
            <v>42500000</v>
          </cell>
          <cell r="AK258">
            <v>42500000</v>
          </cell>
          <cell r="AL258">
            <v>0</v>
          </cell>
          <cell r="AM258">
            <v>0</v>
          </cell>
          <cell r="AN258">
            <v>0</v>
          </cell>
          <cell r="AO258" t="str">
            <v>FNDR-FRIL</v>
          </cell>
          <cell r="AP258" t="str">
            <v>MARIO FILOSA ALTAMIRANO</v>
          </cell>
          <cell r="AQ258" t="str">
            <v>MUNI. NATALES</v>
          </cell>
          <cell r="AS258" t="str">
            <v>Terminado</v>
          </cell>
          <cell r="AT258" t="str">
            <v>EJECUCIÓN</v>
          </cell>
          <cell r="AU258" t="str">
            <v>Obras terminadas, transferencias 100% efectuadas</v>
          </cell>
          <cell r="AV258" t="str">
            <v>C</v>
          </cell>
          <cell r="AW258">
            <v>1</v>
          </cell>
          <cell r="AX258" t="str">
            <v>NATALES</v>
          </cell>
        </row>
        <row r="259">
          <cell r="A259">
            <v>30098292</v>
          </cell>
          <cell r="B259">
            <v>33</v>
          </cell>
          <cell r="C259">
            <v>125</v>
          </cell>
          <cell r="D259" t="str">
            <v>CONSTRUCCIÓN MURO  CORTAFUEGO SEDE VECINAL Nº 9, NATALES</v>
          </cell>
          <cell r="F259">
            <v>0</v>
          </cell>
          <cell r="H259">
            <v>0</v>
          </cell>
          <cell r="J259">
            <v>0</v>
          </cell>
          <cell r="L259">
            <v>0</v>
          </cell>
          <cell r="N259">
            <v>0</v>
          </cell>
          <cell r="P259">
            <v>0</v>
          </cell>
          <cell r="Q259">
            <v>0</v>
          </cell>
          <cell r="R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J259">
            <v>0</v>
          </cell>
          <cell r="AK259">
            <v>19003000</v>
          </cell>
          <cell r="AL259">
            <v>0</v>
          </cell>
          <cell r="AM259">
            <v>19003000</v>
          </cell>
          <cell r="AN259">
            <v>0</v>
          </cell>
          <cell r="AO259" t="str">
            <v>FNDR-FRIL</v>
          </cell>
          <cell r="AP259" t="str">
            <v>MARCELA HARO</v>
          </cell>
          <cell r="AQ259" t="str">
            <v>MUNI. NATALES</v>
          </cell>
          <cell r="AS259" t="str">
            <v>Identificación</v>
          </cell>
          <cell r="AT259" t="str">
            <v>EJECUCIÓN</v>
          </cell>
          <cell r="AU259" t="str">
            <v>POSTERGADO. A LA ESPERA DE ASIGNACION DE RECURSOS</v>
          </cell>
          <cell r="AV259" t="str">
            <v>P</v>
          </cell>
          <cell r="AW259">
            <v>0</v>
          </cell>
          <cell r="AX259" t="str">
            <v>NATALES</v>
          </cell>
        </row>
        <row r="260">
          <cell r="A260">
            <v>30098293</v>
          </cell>
          <cell r="B260">
            <v>33</v>
          </cell>
          <cell r="C260">
            <v>125</v>
          </cell>
          <cell r="D260" t="str">
            <v>CONSTRUCCIÓN CIERRO PERIMETRAL CORRALON VEHICULAR MAESTRANZA MUNICIPAL, NATALES</v>
          </cell>
          <cell r="F260">
            <v>0</v>
          </cell>
          <cell r="H260">
            <v>0</v>
          </cell>
          <cell r="J260">
            <v>23285393</v>
          </cell>
          <cell r="L260">
            <v>0</v>
          </cell>
          <cell r="N260">
            <v>0</v>
          </cell>
          <cell r="O260">
            <v>23807607</v>
          </cell>
          <cell r="P260">
            <v>20566210</v>
          </cell>
          <cell r="Q260">
            <v>47093000</v>
          </cell>
          <cell r="R260">
            <v>43851603</v>
          </cell>
          <cell r="AE260">
            <v>47093000</v>
          </cell>
          <cell r="AF260">
            <v>43851603</v>
          </cell>
          <cell r="AG260">
            <v>3241397</v>
          </cell>
          <cell r="AH260">
            <v>3247397</v>
          </cell>
          <cell r="AJ260">
            <v>47099000</v>
          </cell>
          <cell r="AK260">
            <v>47093000</v>
          </cell>
          <cell r="AL260">
            <v>0</v>
          </cell>
          <cell r="AM260">
            <v>0</v>
          </cell>
          <cell r="AN260">
            <v>6000</v>
          </cell>
          <cell r="AO260" t="str">
            <v>FNDR-FRIL</v>
          </cell>
          <cell r="AP260" t="str">
            <v>MARIO FILOSA ALTAMIRANO</v>
          </cell>
          <cell r="AQ260" t="str">
            <v>MUNI. NATALES</v>
          </cell>
          <cell r="AS260" t="str">
            <v>En ejecución</v>
          </cell>
          <cell r="AT260" t="str">
            <v>EJECUCIÓN</v>
          </cell>
          <cell r="AU260" t="str">
            <v>Cursada 3ª remesa Administración Directa, sin plazo ejecución</v>
          </cell>
          <cell r="AV260" t="str">
            <v>C</v>
          </cell>
          <cell r="AW260">
            <v>0.5</v>
          </cell>
          <cell r="AX260" t="str">
            <v>NATALES</v>
          </cell>
        </row>
        <row r="261">
          <cell r="A261">
            <v>30098442</v>
          </cell>
          <cell r="B261">
            <v>33</v>
          </cell>
          <cell r="C261">
            <v>125</v>
          </cell>
          <cell r="D261" t="str">
            <v>CONSTRUCTOR BODEGA MOTOR Y ESTACIONAMIENTO, VILLA CAMERON, COMUNA TIMAUKEL</v>
          </cell>
          <cell r="F261">
            <v>0</v>
          </cell>
          <cell r="H261">
            <v>0</v>
          </cell>
          <cell r="J261">
            <v>0</v>
          </cell>
          <cell r="L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AA261">
            <v>20619000</v>
          </cell>
          <cell r="AC261">
            <v>20619000</v>
          </cell>
          <cell r="AE261">
            <v>41238000</v>
          </cell>
          <cell r="AF261">
            <v>0</v>
          </cell>
          <cell r="AG261">
            <v>41238000</v>
          </cell>
          <cell r="AH261">
            <v>0</v>
          </cell>
          <cell r="AJ261">
            <v>0</v>
          </cell>
          <cell r="AK261">
            <v>41238000</v>
          </cell>
          <cell r="AL261">
            <v>0</v>
          </cell>
          <cell r="AM261">
            <v>0</v>
          </cell>
          <cell r="AN261">
            <v>-41238000</v>
          </cell>
          <cell r="AO261" t="str">
            <v>FNDR-FRIL</v>
          </cell>
          <cell r="AP261" t="str">
            <v>GERMAN GARRIDO</v>
          </cell>
          <cell r="AQ261" t="str">
            <v>MUNI. TIMAUKEL</v>
          </cell>
          <cell r="AS261" t="str">
            <v>Identificación</v>
          </cell>
          <cell r="AT261" t="str">
            <v>EJECUCIÓN</v>
          </cell>
          <cell r="AU261" t="str">
            <v>MANDATO FUE REMITIDO EN SU MOMENTO POR EL SR. ALCALDE PERO NO FUE FIRMADO POR EL EX INTENDENTE REGIONAL DON MARIO MATURANA JAMAN</v>
          </cell>
          <cell r="AV261" t="str">
            <v>I</v>
          </cell>
          <cell r="AW261">
            <v>0</v>
          </cell>
          <cell r="AX261" t="str">
            <v>Timaukel</v>
          </cell>
        </row>
        <row r="262">
          <cell r="A262">
            <v>30090867</v>
          </cell>
          <cell r="B262">
            <v>33</v>
          </cell>
          <cell r="C262">
            <v>125</v>
          </cell>
          <cell r="D262" t="str">
            <v>MEJORAMIENTO IMPLEMENTACION DE JUEGOS INFANTILES VILLA TEHUELCHES</v>
          </cell>
          <cell r="F262">
            <v>0</v>
          </cell>
          <cell r="H262">
            <v>0</v>
          </cell>
          <cell r="J262">
            <v>0</v>
          </cell>
          <cell r="L262">
            <v>0</v>
          </cell>
          <cell r="N262">
            <v>0</v>
          </cell>
          <cell r="P262">
            <v>0</v>
          </cell>
          <cell r="Q262">
            <v>0</v>
          </cell>
          <cell r="R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28991000</v>
          </cell>
          <cell r="AL262">
            <v>0</v>
          </cell>
          <cell r="AM262">
            <v>28991000</v>
          </cell>
          <cell r="AN262">
            <v>0</v>
          </cell>
          <cell r="AO262" t="str">
            <v>FNDR-FRIL</v>
          </cell>
          <cell r="AP262" t="str">
            <v>GERMAN GARRIDO</v>
          </cell>
          <cell r="AQ262" t="str">
            <v>MUNI. LAGUNA BLANCA</v>
          </cell>
          <cell r="AS262" t="str">
            <v>Identificación</v>
          </cell>
          <cell r="AT262" t="str">
            <v>EJECUCIÓN</v>
          </cell>
          <cell r="AU262" t="str">
            <v>POSTERGADO. A LA ESPERA DE ASIGNACION DE RECURSOS</v>
          </cell>
          <cell r="AV262" t="str">
            <v>P</v>
          </cell>
          <cell r="AW262">
            <v>0</v>
          </cell>
          <cell r="AX262" t="str">
            <v>LAGUNA BLANCA</v>
          </cell>
        </row>
        <row r="263">
          <cell r="A263">
            <v>30093118</v>
          </cell>
          <cell r="B263">
            <v>33</v>
          </cell>
          <cell r="C263">
            <v>125</v>
          </cell>
          <cell r="D263" t="str">
            <v>MEJORAMIENTO PLAZA VILLA TEHUELCHES</v>
          </cell>
          <cell r="F263">
            <v>0</v>
          </cell>
          <cell r="H263">
            <v>0</v>
          </cell>
          <cell r="J263">
            <v>0</v>
          </cell>
          <cell r="L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J263">
            <v>0</v>
          </cell>
          <cell r="AK263">
            <v>21591000</v>
          </cell>
          <cell r="AL263">
            <v>0</v>
          </cell>
          <cell r="AM263">
            <v>21591000</v>
          </cell>
          <cell r="AN263">
            <v>0</v>
          </cell>
          <cell r="AO263" t="str">
            <v>FNDR-FRIL</v>
          </cell>
          <cell r="AP263" t="str">
            <v>GERMAN GARRIDO</v>
          </cell>
          <cell r="AQ263" t="str">
            <v>MUNI. LAGUNA BLANCA</v>
          </cell>
          <cell r="AS263" t="str">
            <v>Identificación</v>
          </cell>
          <cell r="AT263" t="str">
            <v>EJECUCIÓN</v>
          </cell>
          <cell r="AU263" t="str">
            <v>POSTERGADO. A LA ESPERA DE ASIGNACION DE RECURSOS</v>
          </cell>
          <cell r="AV263" t="str">
            <v>P</v>
          </cell>
          <cell r="AW263">
            <v>0</v>
          </cell>
          <cell r="AX263" t="str">
            <v>LAGUNA BLANCA</v>
          </cell>
        </row>
        <row r="264">
          <cell r="A264">
            <v>30045246</v>
          </cell>
          <cell r="B264">
            <v>33</v>
          </cell>
          <cell r="C264">
            <v>125</v>
          </cell>
          <cell r="D264" t="str">
            <v>MEJORAMIENTO PLAZOLETA MONOLITO GOBERNADOR PHILIPPI COMUNA de LAGUNA BLANCA</v>
          </cell>
          <cell r="F264">
            <v>0</v>
          </cell>
          <cell r="H264">
            <v>0</v>
          </cell>
          <cell r="J264">
            <v>0</v>
          </cell>
          <cell r="L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AA264">
            <v>17256000</v>
          </cell>
          <cell r="AC264">
            <v>17256000</v>
          </cell>
          <cell r="AE264">
            <v>34512000</v>
          </cell>
          <cell r="AF264">
            <v>0</v>
          </cell>
          <cell r="AG264">
            <v>34512000</v>
          </cell>
          <cell r="AH264">
            <v>3000</v>
          </cell>
          <cell r="AJ264">
            <v>3000</v>
          </cell>
          <cell r="AK264">
            <v>34512000</v>
          </cell>
          <cell r="AL264">
            <v>0</v>
          </cell>
          <cell r="AM264">
            <v>0</v>
          </cell>
          <cell r="AN264">
            <v>-34509000</v>
          </cell>
          <cell r="AO264" t="str">
            <v>FNDR-FRIL</v>
          </cell>
          <cell r="AP264" t="str">
            <v>GERMAN GARRIDO</v>
          </cell>
          <cell r="AQ264" t="str">
            <v>MUNI. LAGUNA BLANCA</v>
          </cell>
          <cell r="AS264" t="str">
            <v>Mandato en trámite</v>
          </cell>
          <cell r="AT264" t="str">
            <v>EJECUCIÓN</v>
          </cell>
          <cell r="AU264" t="str">
            <v>CONVENIO TRAMITADO EN PROCESO DE ENVÍO A LA UNIDAD TÉCNICA,10,06,2011</v>
          </cell>
          <cell r="AV264" t="str">
            <v>I</v>
          </cell>
          <cell r="AW264">
            <v>0</v>
          </cell>
          <cell r="AX264" t="str">
            <v>LAGUNA BLANCA</v>
          </cell>
        </row>
        <row r="265">
          <cell r="A265">
            <v>30096735</v>
          </cell>
          <cell r="B265">
            <v>33</v>
          </cell>
          <cell r="C265">
            <v>125</v>
          </cell>
          <cell r="D265" t="str">
            <v>REPOSICION VEREDAS POBLACION LOS YAGANES</v>
          </cell>
          <cell r="F265">
            <v>0</v>
          </cell>
          <cell r="H265">
            <v>0</v>
          </cell>
          <cell r="J265">
            <v>0</v>
          </cell>
          <cell r="L265">
            <v>0</v>
          </cell>
          <cell r="N265">
            <v>0</v>
          </cell>
          <cell r="P265">
            <v>0</v>
          </cell>
          <cell r="Q265">
            <v>0</v>
          </cell>
          <cell r="R265">
            <v>0</v>
          </cell>
          <cell r="Y265">
            <v>16774000</v>
          </cell>
          <cell r="AE265">
            <v>16774000</v>
          </cell>
          <cell r="AF265">
            <v>0</v>
          </cell>
          <cell r="AG265">
            <v>16774000</v>
          </cell>
          <cell r="AH265">
            <v>16774000</v>
          </cell>
          <cell r="AJ265">
            <v>16774000</v>
          </cell>
          <cell r="AK265">
            <v>16774000</v>
          </cell>
          <cell r="AL265">
            <v>0</v>
          </cell>
          <cell r="AM265">
            <v>0</v>
          </cell>
          <cell r="AN265">
            <v>0</v>
          </cell>
          <cell r="AO265" t="str">
            <v>FNDR-FRIL</v>
          </cell>
          <cell r="AP265" t="str">
            <v>LUCIANO BORQUEZ DIAZ</v>
          </cell>
          <cell r="AQ265" t="str">
            <v>MUNI. PORVENIR</v>
          </cell>
          <cell r="AS265" t="str">
            <v>Identificación</v>
          </cell>
          <cell r="AT265" t="str">
            <v>EJECUCIÓN</v>
          </cell>
          <cell r="AV265" t="str">
            <v>I</v>
          </cell>
          <cell r="AW265">
            <v>0</v>
          </cell>
          <cell r="AX265" t="str">
            <v>PORVENIR</v>
          </cell>
        </row>
        <row r="266">
          <cell r="A266">
            <v>30096728</v>
          </cell>
          <cell r="B266">
            <v>33</v>
          </cell>
          <cell r="C266">
            <v>125</v>
          </cell>
          <cell r="D266" t="str">
            <v>REPOSICION VEREDAS POBLACION VILLA LAS NIEVES</v>
          </cell>
          <cell r="F266">
            <v>0</v>
          </cell>
          <cell r="H266">
            <v>0</v>
          </cell>
          <cell r="J266">
            <v>0</v>
          </cell>
          <cell r="L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Y266">
            <v>15573000</v>
          </cell>
          <cell r="AE266">
            <v>15573000</v>
          </cell>
          <cell r="AF266">
            <v>0</v>
          </cell>
          <cell r="AG266">
            <v>15573000</v>
          </cell>
          <cell r="AH266">
            <v>15573000</v>
          </cell>
          <cell r="AJ266">
            <v>15573000</v>
          </cell>
          <cell r="AK266">
            <v>15573000</v>
          </cell>
          <cell r="AL266">
            <v>0</v>
          </cell>
          <cell r="AM266">
            <v>0</v>
          </cell>
          <cell r="AN266">
            <v>0</v>
          </cell>
          <cell r="AO266" t="str">
            <v>FNDR-FRIL</v>
          </cell>
          <cell r="AP266" t="str">
            <v>LUCIANO BORQUEZ DIAZ</v>
          </cell>
          <cell r="AQ266" t="str">
            <v>MUNI. PORVENIR</v>
          </cell>
          <cell r="AS266" t="str">
            <v>Identificación</v>
          </cell>
          <cell r="AT266" t="str">
            <v>EJECUCIÓN</v>
          </cell>
          <cell r="AV266" t="str">
            <v>I</v>
          </cell>
          <cell r="AW266">
            <v>0</v>
          </cell>
          <cell r="AX266" t="str">
            <v>PORVENIR</v>
          </cell>
        </row>
        <row r="267">
          <cell r="A267">
            <v>30091305</v>
          </cell>
          <cell r="B267">
            <v>33</v>
          </cell>
          <cell r="C267">
            <v>125</v>
          </cell>
          <cell r="D267" t="str">
            <v>REPOSICION VEREDAS POBLACION ALACALUFE, COMUNA DE PORVENIR</v>
          </cell>
          <cell r="F267">
            <v>0</v>
          </cell>
          <cell r="H267">
            <v>0</v>
          </cell>
          <cell r="J267">
            <v>0</v>
          </cell>
          <cell r="L267">
            <v>0</v>
          </cell>
          <cell r="N267">
            <v>0</v>
          </cell>
          <cell r="P267">
            <v>0</v>
          </cell>
          <cell r="Q267">
            <v>0</v>
          </cell>
          <cell r="R267">
            <v>0</v>
          </cell>
          <cell r="AA267">
            <v>13246000</v>
          </cell>
          <cell r="AE267">
            <v>13246000</v>
          </cell>
          <cell r="AF267">
            <v>0</v>
          </cell>
          <cell r="AG267">
            <v>13246000</v>
          </cell>
          <cell r="AH267">
            <v>13246000</v>
          </cell>
          <cell r="AJ267">
            <v>13246000</v>
          </cell>
          <cell r="AK267">
            <v>13246000</v>
          </cell>
          <cell r="AL267">
            <v>0</v>
          </cell>
          <cell r="AM267">
            <v>0</v>
          </cell>
          <cell r="AN267">
            <v>0</v>
          </cell>
          <cell r="AO267" t="str">
            <v>FNDR-FRIL</v>
          </cell>
          <cell r="AP267" t="str">
            <v>LUCIANO BORQUEZ DIAZ</v>
          </cell>
          <cell r="AQ267" t="str">
            <v>MUNI. PORVENIR</v>
          </cell>
          <cell r="AS267" t="str">
            <v>Identificación</v>
          </cell>
          <cell r="AT267" t="str">
            <v>EJECUCIÓN</v>
          </cell>
          <cell r="AV267" t="str">
            <v>I</v>
          </cell>
          <cell r="AW267">
            <v>0</v>
          </cell>
          <cell r="AX267" t="str">
            <v>PORVENIR</v>
          </cell>
        </row>
        <row r="268">
          <cell r="A268">
            <v>30096744</v>
          </cell>
          <cell r="B268">
            <v>33</v>
          </cell>
          <cell r="C268">
            <v>125</v>
          </cell>
          <cell r="D268" t="str">
            <v>REPOSICION VEREDAS POBLACION JOSE MIGUEL CARRERA</v>
          </cell>
          <cell r="F268">
            <v>0</v>
          </cell>
          <cell r="H268">
            <v>0</v>
          </cell>
          <cell r="J268">
            <v>0</v>
          </cell>
          <cell r="L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AA268">
            <v>21738000</v>
          </cell>
          <cell r="AE268">
            <v>21738000</v>
          </cell>
          <cell r="AF268">
            <v>0</v>
          </cell>
          <cell r="AG268">
            <v>21738000</v>
          </cell>
          <cell r="AH268">
            <v>21738000</v>
          </cell>
          <cell r="AJ268">
            <v>21738000</v>
          </cell>
          <cell r="AK268">
            <v>21738000</v>
          </cell>
          <cell r="AL268">
            <v>0</v>
          </cell>
          <cell r="AM268">
            <v>0</v>
          </cell>
          <cell r="AN268">
            <v>0</v>
          </cell>
          <cell r="AO268" t="str">
            <v>FNDR-FRIL</v>
          </cell>
          <cell r="AP268" t="str">
            <v>LUCIANO BORQUEZ DIAZ</v>
          </cell>
          <cell r="AQ268" t="str">
            <v>MUNI. PORVENIR</v>
          </cell>
          <cell r="AS268" t="str">
            <v>Identificación</v>
          </cell>
          <cell r="AT268" t="str">
            <v>EJECUCIÓN</v>
          </cell>
          <cell r="AV268" t="str">
            <v>I</v>
          </cell>
          <cell r="AW268">
            <v>0</v>
          </cell>
          <cell r="AX268" t="str">
            <v>PORVENIR</v>
          </cell>
        </row>
        <row r="269">
          <cell r="A269">
            <v>30091307</v>
          </cell>
          <cell r="B269">
            <v>33</v>
          </cell>
          <cell r="C269">
            <v>125</v>
          </cell>
          <cell r="D269" t="str">
            <v>REPOSICION VEREDAS POBLACION LOS FLAMENCOS, CIUDAD DE PORVENIR</v>
          </cell>
          <cell r="F269">
            <v>0</v>
          </cell>
          <cell r="H269">
            <v>0</v>
          </cell>
          <cell r="J269">
            <v>0</v>
          </cell>
          <cell r="L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J269">
            <v>0</v>
          </cell>
          <cell r="AK269">
            <v>25293000</v>
          </cell>
          <cell r="AL269">
            <v>0</v>
          </cell>
          <cell r="AM269">
            <v>25293000</v>
          </cell>
          <cell r="AN269">
            <v>0</v>
          </cell>
          <cell r="AO269" t="str">
            <v>FNDR-FRIL</v>
          </cell>
          <cell r="AP269" t="str">
            <v>LUCIANO BORQUEZ DIAZ</v>
          </cell>
          <cell r="AQ269" t="str">
            <v>MUNI. PORVENIR</v>
          </cell>
          <cell r="AS269" t="str">
            <v>Identificación</v>
          </cell>
          <cell r="AT269" t="str">
            <v>EJECUCIÓN</v>
          </cell>
          <cell r="AU269" t="str">
            <v>POSTERGADO. A LA ESPERA DE ASIGNACION DE RECURSOS</v>
          </cell>
          <cell r="AV269" t="str">
            <v>P</v>
          </cell>
          <cell r="AW269">
            <v>0</v>
          </cell>
          <cell r="AX269" t="str">
            <v>PORVENIR</v>
          </cell>
        </row>
        <row r="270">
          <cell r="A270">
            <v>30091300</v>
          </cell>
          <cell r="B270">
            <v>33</v>
          </cell>
          <cell r="C270">
            <v>125</v>
          </cell>
          <cell r="D270" t="str">
            <v>REPOSICION VEREDAS POBLACION CAUPOLICAN, CIUDAD DE PORVENIR</v>
          </cell>
          <cell r="F270">
            <v>0</v>
          </cell>
          <cell r="H270">
            <v>0</v>
          </cell>
          <cell r="J270">
            <v>0</v>
          </cell>
          <cell r="L270">
            <v>0</v>
          </cell>
          <cell r="N270">
            <v>0</v>
          </cell>
          <cell r="P270">
            <v>0</v>
          </cell>
          <cell r="Q270">
            <v>0</v>
          </cell>
          <cell r="R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J270">
            <v>0</v>
          </cell>
          <cell r="AK270">
            <v>48368000</v>
          </cell>
          <cell r="AL270">
            <v>0</v>
          </cell>
          <cell r="AM270">
            <v>48368000</v>
          </cell>
          <cell r="AN270">
            <v>0</v>
          </cell>
          <cell r="AO270" t="str">
            <v>FNDR-FRIL</v>
          </cell>
          <cell r="AP270" t="str">
            <v>LUCIANO BORQUEZ DIAZ</v>
          </cell>
          <cell r="AQ270" t="str">
            <v>MUNI. PORVENIR</v>
          </cell>
          <cell r="AS270" t="str">
            <v>Identificación</v>
          </cell>
          <cell r="AT270" t="str">
            <v>EJECUCIÓN</v>
          </cell>
          <cell r="AU270" t="str">
            <v>POSTERGADO. A LA ESPERA DE ASIGNACION DE RECURSOS</v>
          </cell>
          <cell r="AV270" t="str">
            <v>P</v>
          </cell>
          <cell r="AW270">
            <v>0</v>
          </cell>
          <cell r="AX270" t="str">
            <v>PORVENIR</v>
          </cell>
        </row>
        <row r="271">
          <cell r="A271">
            <v>30091296</v>
          </cell>
          <cell r="B271">
            <v>33</v>
          </cell>
          <cell r="C271">
            <v>125</v>
          </cell>
          <cell r="D271" t="str">
            <v>REPOSICION VEREDAS SECTOR ESMERALDA 1, CIUDAD DE PORVENIR</v>
          </cell>
          <cell r="F271">
            <v>0</v>
          </cell>
          <cell r="H271">
            <v>0</v>
          </cell>
          <cell r="J271">
            <v>0</v>
          </cell>
          <cell r="L271">
            <v>0</v>
          </cell>
          <cell r="N271">
            <v>0</v>
          </cell>
          <cell r="P271">
            <v>0</v>
          </cell>
          <cell r="Q271">
            <v>0</v>
          </cell>
          <cell r="R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J271">
            <v>0</v>
          </cell>
          <cell r="AK271">
            <v>26338000</v>
          </cell>
          <cell r="AL271">
            <v>0</v>
          </cell>
          <cell r="AM271">
            <v>26338000</v>
          </cell>
          <cell r="AN271">
            <v>0</v>
          </cell>
          <cell r="AO271" t="str">
            <v>FNDR-FRIL</v>
          </cell>
          <cell r="AP271" t="str">
            <v>LUCIANO BORQUEZ DIAZ</v>
          </cell>
          <cell r="AQ271" t="str">
            <v>MUNI. PORVENIR</v>
          </cell>
          <cell r="AS271" t="str">
            <v>Identificación</v>
          </cell>
          <cell r="AT271" t="str">
            <v>EJECUCIÓN</v>
          </cell>
          <cell r="AU271" t="str">
            <v>POSTERGADO. A LA ESPERA DE ASIGNACION DE RECURSOS</v>
          </cell>
          <cell r="AV271" t="str">
            <v>P</v>
          </cell>
          <cell r="AW271">
            <v>0</v>
          </cell>
          <cell r="AX271" t="str">
            <v>PORVENIR</v>
          </cell>
        </row>
        <row r="272">
          <cell r="A272">
            <v>30096476</v>
          </cell>
          <cell r="B272">
            <v>33</v>
          </cell>
          <cell r="C272">
            <v>125</v>
          </cell>
          <cell r="D272" t="str">
            <v>HABILITACION CANCHA SKATE, PORVENIR</v>
          </cell>
          <cell r="F272">
            <v>0</v>
          </cell>
          <cell r="H272">
            <v>0</v>
          </cell>
          <cell r="J272">
            <v>0</v>
          </cell>
          <cell r="L272">
            <v>0</v>
          </cell>
          <cell r="N272">
            <v>0</v>
          </cell>
          <cell r="P272">
            <v>0</v>
          </cell>
          <cell r="Q272">
            <v>0</v>
          </cell>
          <cell r="R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J272">
            <v>0</v>
          </cell>
          <cell r="AK272">
            <v>28504000</v>
          </cell>
          <cell r="AL272">
            <v>0</v>
          </cell>
          <cell r="AM272">
            <v>28504000</v>
          </cell>
          <cell r="AN272">
            <v>0</v>
          </cell>
          <cell r="AO272" t="str">
            <v>FNDR-FRIL</v>
          </cell>
          <cell r="AP272" t="str">
            <v>LUCIANO BORQUEZ DIAZ</v>
          </cell>
          <cell r="AQ272" t="str">
            <v>MUNI. PORVENIR</v>
          </cell>
          <cell r="AS272" t="str">
            <v>Identificación</v>
          </cell>
          <cell r="AT272" t="str">
            <v>EJECUCIÓN</v>
          </cell>
          <cell r="AU272" t="str">
            <v>POSTERGADO. A LA ESPERA DE ASIGNACION DE RECURSOS</v>
          </cell>
          <cell r="AV272" t="str">
            <v>P</v>
          </cell>
          <cell r="AW272">
            <v>0</v>
          </cell>
          <cell r="AX272" t="str">
            <v>PORVENIR</v>
          </cell>
        </row>
        <row r="273">
          <cell r="A273">
            <v>30094590</v>
          </cell>
          <cell r="B273">
            <v>33</v>
          </cell>
          <cell r="C273">
            <v>125</v>
          </cell>
          <cell r="D273" t="str">
            <v>MEJORAMIENTO MULTICANCHA POBLACIÓN PLAYA NORTE,PUNTA ARENAS</v>
          </cell>
          <cell r="F273">
            <v>0</v>
          </cell>
          <cell r="H273">
            <v>0</v>
          </cell>
          <cell r="J273">
            <v>0</v>
          </cell>
          <cell r="L273">
            <v>0</v>
          </cell>
          <cell r="N273">
            <v>0</v>
          </cell>
          <cell r="P273">
            <v>0</v>
          </cell>
          <cell r="Q273">
            <v>0</v>
          </cell>
          <cell r="R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J273">
            <v>0</v>
          </cell>
          <cell r="AK273">
            <v>31111000</v>
          </cell>
          <cell r="AL273">
            <v>0</v>
          </cell>
          <cell r="AM273">
            <v>31111000</v>
          </cell>
          <cell r="AN273">
            <v>0</v>
          </cell>
          <cell r="AO273" t="str">
            <v>FNDR-FRIL</v>
          </cell>
          <cell r="AP273">
            <v>0</v>
          </cell>
          <cell r="AQ273" t="str">
            <v>MUNI. PUNTA ARENAS</v>
          </cell>
          <cell r="AS273" t="str">
            <v>Identificación</v>
          </cell>
          <cell r="AT273" t="str">
            <v>EJECUCIÓN</v>
          </cell>
          <cell r="AU273" t="str">
            <v>POSTERGADO. A LA ESPERA DE ASIGNACION DE RECURSOS</v>
          </cell>
          <cell r="AV273" t="str">
            <v>P</v>
          </cell>
          <cell r="AW273">
            <v>0</v>
          </cell>
          <cell r="AX273" t="str">
            <v>PUNTA ARENAS</v>
          </cell>
        </row>
        <row r="274">
          <cell r="A274">
            <v>30094589</v>
          </cell>
          <cell r="B274">
            <v>33</v>
          </cell>
          <cell r="C274">
            <v>125</v>
          </cell>
          <cell r="D274" t="str">
            <v>MEJORAMIENTO MULTICANCHA, POBLACION DUBRASIC</v>
          </cell>
          <cell r="F274">
            <v>0</v>
          </cell>
          <cell r="H274">
            <v>0</v>
          </cell>
          <cell r="J274">
            <v>0</v>
          </cell>
          <cell r="L274">
            <v>0</v>
          </cell>
          <cell r="N274">
            <v>0</v>
          </cell>
          <cell r="P274">
            <v>0</v>
          </cell>
          <cell r="Q274">
            <v>0</v>
          </cell>
          <cell r="R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J274">
            <v>0</v>
          </cell>
          <cell r="AK274">
            <v>41400000</v>
          </cell>
          <cell r="AL274">
            <v>0</v>
          </cell>
          <cell r="AM274">
            <v>41400000</v>
          </cell>
          <cell r="AN274">
            <v>0</v>
          </cell>
          <cell r="AO274" t="str">
            <v>FNDR-FRIL</v>
          </cell>
          <cell r="AP274">
            <v>0</v>
          </cell>
          <cell r="AQ274" t="str">
            <v>MUNI. PUNTA ARENAS</v>
          </cell>
          <cell r="AS274" t="str">
            <v>Identificación</v>
          </cell>
          <cell r="AT274" t="str">
            <v>EJECUCIÓN</v>
          </cell>
          <cell r="AU274" t="str">
            <v>POSTERGADO. A LA ESPERA DE ASIGNACION DE RECURSOS</v>
          </cell>
          <cell r="AV274" t="str">
            <v>I</v>
          </cell>
          <cell r="AW274">
            <v>0</v>
          </cell>
          <cell r="AX274" t="str">
            <v>PUNTA ARENAS</v>
          </cell>
        </row>
        <row r="275">
          <cell r="A275">
            <v>30094588</v>
          </cell>
          <cell r="B275">
            <v>33</v>
          </cell>
          <cell r="C275">
            <v>125</v>
          </cell>
          <cell r="D275" t="str">
            <v>MEJORAMIENTO MULTICANCHA, POBLACION PAMPA ALEGRE.</v>
          </cell>
          <cell r="F275">
            <v>0</v>
          </cell>
          <cell r="H275">
            <v>0</v>
          </cell>
          <cell r="J275">
            <v>0</v>
          </cell>
          <cell r="L275">
            <v>0</v>
          </cell>
          <cell r="N275">
            <v>0</v>
          </cell>
          <cell r="P275">
            <v>0</v>
          </cell>
          <cell r="Q275">
            <v>0</v>
          </cell>
          <cell r="R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J275">
            <v>0</v>
          </cell>
          <cell r="AK275">
            <v>31271000</v>
          </cell>
          <cell r="AL275">
            <v>0</v>
          </cell>
          <cell r="AM275">
            <v>31271000</v>
          </cell>
          <cell r="AN275">
            <v>0</v>
          </cell>
          <cell r="AO275" t="str">
            <v>FNDR-FRIL</v>
          </cell>
          <cell r="AP275">
            <v>0</v>
          </cell>
          <cell r="AQ275" t="str">
            <v>MUNI. PUNTA ARENAS</v>
          </cell>
          <cell r="AS275" t="str">
            <v>Identificación</v>
          </cell>
          <cell r="AT275" t="str">
            <v>EJECUCIÓN</v>
          </cell>
          <cell r="AU275" t="str">
            <v>POSTERGADO. A LA ESPERA DE ASIGNACION DE RECURSOS</v>
          </cell>
          <cell r="AV275" t="str">
            <v>P</v>
          </cell>
          <cell r="AW275">
            <v>0</v>
          </cell>
          <cell r="AX275" t="str">
            <v>PUNTA ARENAS</v>
          </cell>
        </row>
        <row r="276">
          <cell r="A276">
            <v>30094587</v>
          </cell>
          <cell r="B276">
            <v>33</v>
          </cell>
          <cell r="C276">
            <v>125</v>
          </cell>
          <cell r="D276" t="str">
            <v>MEJORAMIENTO MULTICANCHA POBLACION RIO DE LA MANO, PUNTA</v>
          </cell>
          <cell r="F276">
            <v>0</v>
          </cell>
          <cell r="H276">
            <v>0</v>
          </cell>
          <cell r="J276">
            <v>0</v>
          </cell>
          <cell r="L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J276">
            <v>0</v>
          </cell>
          <cell r="AK276">
            <v>29664000</v>
          </cell>
          <cell r="AL276">
            <v>0</v>
          </cell>
          <cell r="AM276">
            <v>29664000</v>
          </cell>
          <cell r="AN276">
            <v>0</v>
          </cell>
          <cell r="AO276" t="str">
            <v>FNDR-FRIL</v>
          </cell>
          <cell r="AP276">
            <v>0</v>
          </cell>
          <cell r="AQ276" t="str">
            <v>MUNI. PUNTA ARENAS</v>
          </cell>
          <cell r="AS276" t="str">
            <v>Identificación</v>
          </cell>
          <cell r="AT276" t="str">
            <v>EJECUCIÓN</v>
          </cell>
          <cell r="AU276" t="str">
            <v>POSTERGADO. A LA ESPERA DE ASIGNACION DE RECURSOS</v>
          </cell>
          <cell r="AV276" t="str">
            <v>P</v>
          </cell>
          <cell r="AW276">
            <v>0</v>
          </cell>
          <cell r="AX276" t="str">
            <v>PUNTA ARENAS</v>
          </cell>
        </row>
        <row r="277">
          <cell r="A277">
            <v>30094586</v>
          </cell>
          <cell r="B277">
            <v>33</v>
          </cell>
          <cell r="C277">
            <v>125</v>
          </cell>
          <cell r="D277" t="str">
            <v>MEJORAMIENTO MULTICANCHA ARCHIPIELAGO DE CHILOE,PUNTA ARENAS</v>
          </cell>
          <cell r="F277">
            <v>0</v>
          </cell>
          <cell r="H277">
            <v>0</v>
          </cell>
          <cell r="J277">
            <v>0</v>
          </cell>
          <cell r="L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J277">
            <v>0</v>
          </cell>
          <cell r="AK277">
            <v>31792000</v>
          </cell>
          <cell r="AL277">
            <v>0</v>
          </cell>
          <cell r="AM277">
            <v>31792000</v>
          </cell>
          <cell r="AN277">
            <v>0</v>
          </cell>
          <cell r="AO277" t="str">
            <v>FNDR-FRIL</v>
          </cell>
          <cell r="AP277">
            <v>0</v>
          </cell>
          <cell r="AQ277" t="str">
            <v>MUNI. PUNTA ARENAS</v>
          </cell>
          <cell r="AS277" t="str">
            <v>Identificación</v>
          </cell>
          <cell r="AT277" t="str">
            <v>EJECUCIÓN</v>
          </cell>
          <cell r="AU277" t="str">
            <v>POSTERGADO. A LA ESPERA DE ASIGNACION DE RECURSOS</v>
          </cell>
          <cell r="AV277" t="str">
            <v>P</v>
          </cell>
          <cell r="AW277">
            <v>0</v>
          </cell>
          <cell r="AX277" t="str">
            <v>PUNTA ARENAS</v>
          </cell>
        </row>
        <row r="278">
          <cell r="A278">
            <v>30094585</v>
          </cell>
          <cell r="B278">
            <v>33</v>
          </cell>
          <cell r="C278">
            <v>125</v>
          </cell>
          <cell r="D278" t="str">
            <v>MEJORAMIENTO MULTICANCHA POBLACION EUSEBIO LILLO</v>
          </cell>
          <cell r="F278">
            <v>0</v>
          </cell>
          <cell r="H278">
            <v>0</v>
          </cell>
          <cell r="J278">
            <v>0</v>
          </cell>
          <cell r="L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  <cell r="AK278">
            <v>32080000</v>
          </cell>
          <cell r="AL278">
            <v>0</v>
          </cell>
          <cell r="AM278">
            <v>32080000</v>
          </cell>
          <cell r="AN278">
            <v>0</v>
          </cell>
          <cell r="AO278" t="str">
            <v>FNDR-FRIL</v>
          </cell>
          <cell r="AP278">
            <v>0</v>
          </cell>
          <cell r="AQ278" t="str">
            <v>MUNI. PUNTA ARENAS</v>
          </cell>
          <cell r="AS278" t="str">
            <v>Identificación</v>
          </cell>
          <cell r="AT278" t="str">
            <v>EJECUCIÓN</v>
          </cell>
          <cell r="AU278" t="str">
            <v>POSTERGADO. A LA ESPERA DE ASIGNACION DE RECURSOS</v>
          </cell>
          <cell r="AV278" t="str">
            <v>I</v>
          </cell>
          <cell r="AW278">
            <v>0</v>
          </cell>
          <cell r="AX278" t="str">
            <v>PUNTA ARENAS</v>
          </cell>
        </row>
        <row r="279">
          <cell r="A279">
            <v>30094584</v>
          </cell>
          <cell r="B279">
            <v>33</v>
          </cell>
          <cell r="C279">
            <v>125</v>
          </cell>
          <cell r="D279" t="str">
            <v>MEJORAMIENTO MULTICANCHA POBLACION DOMINGO ESPIÑEIRA, PUNTA</v>
          </cell>
          <cell r="F279">
            <v>0</v>
          </cell>
          <cell r="H279">
            <v>0</v>
          </cell>
          <cell r="J279">
            <v>0</v>
          </cell>
          <cell r="L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  <cell r="AK279">
            <v>42700000</v>
          </cell>
          <cell r="AL279">
            <v>0</v>
          </cell>
          <cell r="AM279">
            <v>42700000</v>
          </cell>
          <cell r="AN279">
            <v>0</v>
          </cell>
          <cell r="AO279" t="str">
            <v>FNDR-FRIL</v>
          </cell>
          <cell r="AP279">
            <v>0</v>
          </cell>
          <cell r="AQ279" t="str">
            <v>MUNI. PUNTA ARENAS</v>
          </cell>
          <cell r="AS279" t="str">
            <v>Identificación</v>
          </cell>
          <cell r="AT279" t="str">
            <v>EJECUCIÓN</v>
          </cell>
          <cell r="AU279" t="str">
            <v>POSTERGADO. A LA ESPERA DE ASIGNACION DE RECURSOS</v>
          </cell>
          <cell r="AV279" t="str">
            <v>P</v>
          </cell>
          <cell r="AW279">
            <v>0</v>
          </cell>
          <cell r="AX279" t="str">
            <v>PUNTA ARENAS</v>
          </cell>
        </row>
        <row r="280">
          <cell r="A280">
            <v>30094583</v>
          </cell>
          <cell r="B280">
            <v>33</v>
          </cell>
          <cell r="C280">
            <v>125</v>
          </cell>
          <cell r="D280" t="str">
            <v>MEJORAMIENTO MULTICANCHA POBLACIÓN MANUEL BULNES, PUNTA</v>
          </cell>
          <cell r="F280">
            <v>0</v>
          </cell>
          <cell r="H280">
            <v>0</v>
          </cell>
          <cell r="J280">
            <v>0</v>
          </cell>
          <cell r="L280">
            <v>0</v>
          </cell>
          <cell r="N280">
            <v>0</v>
          </cell>
          <cell r="P280">
            <v>0</v>
          </cell>
          <cell r="Q280">
            <v>0</v>
          </cell>
          <cell r="R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  <cell r="AK280">
            <v>44769000</v>
          </cell>
          <cell r="AL280">
            <v>0</v>
          </cell>
          <cell r="AM280">
            <v>44769000</v>
          </cell>
          <cell r="AN280">
            <v>0</v>
          </cell>
          <cell r="AO280" t="str">
            <v>FNDR-FRIL</v>
          </cell>
          <cell r="AP280">
            <v>0</v>
          </cell>
          <cell r="AQ280" t="str">
            <v>MUNI. PUNTA ARENAS</v>
          </cell>
          <cell r="AS280" t="str">
            <v>Identificación</v>
          </cell>
          <cell r="AT280" t="str">
            <v>EJECUCIÓN</v>
          </cell>
          <cell r="AU280" t="str">
            <v>POSTERGADO. A LA ESPERA DE ASIGNACION DE RECURSOS</v>
          </cell>
          <cell r="AV280" t="str">
            <v>P</v>
          </cell>
          <cell r="AW280">
            <v>0</v>
          </cell>
          <cell r="AX280" t="str">
            <v>PUNTA ARENAS</v>
          </cell>
        </row>
        <row r="281">
          <cell r="A281">
            <v>30094582</v>
          </cell>
          <cell r="B281">
            <v>33</v>
          </cell>
          <cell r="C281">
            <v>125</v>
          </cell>
          <cell r="D281" t="str">
            <v>MEJORAMIENTO MULTICANCHA POBLACIÓN LOTEO CVITANIC, PUNTA</v>
          </cell>
          <cell r="F281">
            <v>0</v>
          </cell>
          <cell r="H281">
            <v>0</v>
          </cell>
          <cell r="J281">
            <v>0</v>
          </cell>
          <cell r="L281">
            <v>0</v>
          </cell>
          <cell r="N281">
            <v>0</v>
          </cell>
          <cell r="P281">
            <v>0</v>
          </cell>
          <cell r="Q281">
            <v>0</v>
          </cell>
          <cell r="R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J281">
            <v>0</v>
          </cell>
          <cell r="AK281">
            <v>41204000</v>
          </cell>
          <cell r="AL281">
            <v>0</v>
          </cell>
          <cell r="AM281">
            <v>41204000</v>
          </cell>
          <cell r="AN281">
            <v>0</v>
          </cell>
          <cell r="AO281" t="str">
            <v>FNDR-FRIL</v>
          </cell>
          <cell r="AP281">
            <v>0</v>
          </cell>
          <cell r="AQ281" t="str">
            <v>MUNI. PUNTA ARENAS</v>
          </cell>
          <cell r="AS281" t="str">
            <v>Identificación</v>
          </cell>
          <cell r="AT281" t="str">
            <v>EJECUCIÓN</v>
          </cell>
          <cell r="AU281" t="str">
            <v>POSTERGADO. A LA ESPERA DE ASIGNACION DE RECURSOS</v>
          </cell>
          <cell r="AV281" t="str">
            <v>P</v>
          </cell>
          <cell r="AW281">
            <v>0</v>
          </cell>
          <cell r="AX281" t="str">
            <v>PUNTA ARENAS</v>
          </cell>
        </row>
        <row r="282">
          <cell r="A282">
            <v>30094581</v>
          </cell>
          <cell r="B282">
            <v>33</v>
          </cell>
          <cell r="C282">
            <v>125</v>
          </cell>
          <cell r="D282" t="str">
            <v>MEJORAMIENTO MULTICANCHA POBLACIÓN PEDRO AGUIRRE CERDA, PUNTA</v>
          </cell>
          <cell r="F282">
            <v>0</v>
          </cell>
          <cell r="H282">
            <v>0</v>
          </cell>
          <cell r="J282">
            <v>0</v>
          </cell>
          <cell r="L282">
            <v>0</v>
          </cell>
          <cell r="N282">
            <v>0</v>
          </cell>
          <cell r="P282">
            <v>0</v>
          </cell>
          <cell r="Q282">
            <v>0</v>
          </cell>
          <cell r="R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  <cell r="AK282">
            <v>32080000</v>
          </cell>
          <cell r="AL282">
            <v>0</v>
          </cell>
          <cell r="AM282">
            <v>32080000</v>
          </cell>
          <cell r="AN282">
            <v>0</v>
          </cell>
          <cell r="AO282" t="str">
            <v>FNDR-FRIL</v>
          </cell>
          <cell r="AP282">
            <v>0</v>
          </cell>
          <cell r="AQ282" t="str">
            <v>MUNI. PUNTA ARENAS</v>
          </cell>
          <cell r="AS282" t="str">
            <v>Identificación</v>
          </cell>
          <cell r="AT282" t="str">
            <v>EJECUCIÓN</v>
          </cell>
          <cell r="AU282" t="str">
            <v>POSTERGADO. A LA ESPERA DE ASIGNACION DE RECURSOS</v>
          </cell>
          <cell r="AV282" t="str">
            <v>P</v>
          </cell>
          <cell r="AW282">
            <v>0</v>
          </cell>
          <cell r="AX282" t="str">
            <v>PUNTA ARENAS</v>
          </cell>
        </row>
        <row r="283">
          <cell r="A283">
            <v>30094579</v>
          </cell>
          <cell r="B283">
            <v>33</v>
          </cell>
          <cell r="C283">
            <v>125</v>
          </cell>
          <cell r="D283" t="str">
            <v>MEJORAMIENTO MULTICANCHA POBLACIÓN BARCELÓ LIRA, PUNTA ARENAS</v>
          </cell>
          <cell r="F283">
            <v>0</v>
          </cell>
          <cell r="H283">
            <v>0</v>
          </cell>
          <cell r="J283">
            <v>0</v>
          </cell>
          <cell r="L283">
            <v>0</v>
          </cell>
          <cell r="N283">
            <v>0</v>
          </cell>
          <cell r="P283">
            <v>0</v>
          </cell>
          <cell r="Q283">
            <v>0</v>
          </cell>
          <cell r="R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32493000</v>
          </cell>
          <cell r="AL283">
            <v>0</v>
          </cell>
          <cell r="AM283">
            <v>32493000</v>
          </cell>
          <cell r="AN283">
            <v>0</v>
          </cell>
          <cell r="AO283" t="str">
            <v>FNDR-FRIL</v>
          </cell>
          <cell r="AP283">
            <v>0</v>
          </cell>
          <cell r="AQ283" t="str">
            <v>MUNI. PUNTA ARENAS</v>
          </cell>
          <cell r="AS283" t="str">
            <v>Identificación</v>
          </cell>
          <cell r="AT283" t="str">
            <v>EJECUCIÓN</v>
          </cell>
          <cell r="AU283" t="str">
            <v>POSTERGADO. A LA ESPERA DE ASIGNACION DE RECURSOS</v>
          </cell>
          <cell r="AV283" t="str">
            <v>P</v>
          </cell>
          <cell r="AW283">
            <v>0</v>
          </cell>
          <cell r="AX283" t="str">
            <v>PUNTA ARENAS</v>
          </cell>
        </row>
        <row r="284">
          <cell r="A284">
            <v>30094578</v>
          </cell>
          <cell r="B284">
            <v>33</v>
          </cell>
          <cell r="C284">
            <v>125</v>
          </cell>
          <cell r="D284" t="str">
            <v>MEJORAMIENTO MULTICANCHA SECTOR AVES AUSTRALES</v>
          </cell>
          <cell r="F284">
            <v>0</v>
          </cell>
          <cell r="H284">
            <v>0</v>
          </cell>
          <cell r="J284">
            <v>0</v>
          </cell>
          <cell r="L284">
            <v>0</v>
          </cell>
          <cell r="N284">
            <v>0</v>
          </cell>
          <cell r="P284">
            <v>0</v>
          </cell>
          <cell r="Q284">
            <v>0</v>
          </cell>
          <cell r="R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  <cell r="AK284">
            <v>34921000</v>
          </cell>
          <cell r="AL284">
            <v>0</v>
          </cell>
          <cell r="AM284">
            <v>34921000</v>
          </cell>
          <cell r="AN284">
            <v>0</v>
          </cell>
          <cell r="AO284" t="str">
            <v>FNDR-FRIL</v>
          </cell>
          <cell r="AP284">
            <v>0</v>
          </cell>
          <cell r="AQ284" t="str">
            <v>MUNI. PUNTA ARENAS</v>
          </cell>
          <cell r="AS284" t="str">
            <v>Identificación</v>
          </cell>
          <cell r="AT284" t="str">
            <v>EJECUCIÓN</v>
          </cell>
          <cell r="AU284" t="str">
            <v>POSTERGADO. A LA ESPERA DE ASIGNACION DE RECURSOS</v>
          </cell>
          <cell r="AV284" t="str">
            <v>I</v>
          </cell>
          <cell r="AW284">
            <v>0</v>
          </cell>
          <cell r="AX284" t="str">
            <v>PUNTA ARENAS</v>
          </cell>
        </row>
        <row r="285">
          <cell r="A285">
            <v>30094577</v>
          </cell>
          <cell r="B285">
            <v>33</v>
          </cell>
          <cell r="C285">
            <v>125</v>
          </cell>
          <cell r="D285" t="str">
            <v>MEJORAMIENTO MULTICANCHA, POBLACION CARDENAL SILVA HENRIQUEZ</v>
          </cell>
          <cell r="F285">
            <v>0</v>
          </cell>
          <cell r="H285">
            <v>0</v>
          </cell>
          <cell r="J285">
            <v>0</v>
          </cell>
          <cell r="L285">
            <v>0</v>
          </cell>
          <cell r="N285">
            <v>0</v>
          </cell>
          <cell r="P285">
            <v>0</v>
          </cell>
          <cell r="Q285">
            <v>0</v>
          </cell>
          <cell r="R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  <cell r="AK285">
            <v>37368000</v>
          </cell>
          <cell r="AL285">
            <v>0</v>
          </cell>
          <cell r="AM285">
            <v>37368000</v>
          </cell>
          <cell r="AN285">
            <v>0</v>
          </cell>
          <cell r="AO285" t="str">
            <v>FNDR-FRIL</v>
          </cell>
          <cell r="AP285">
            <v>0</v>
          </cell>
          <cell r="AQ285" t="str">
            <v>MUNI. PUNTA ARENAS</v>
          </cell>
          <cell r="AS285" t="str">
            <v>Identificación</v>
          </cell>
          <cell r="AT285" t="str">
            <v>EJECUCIÓN</v>
          </cell>
          <cell r="AU285" t="str">
            <v>POSTERGADO. A LA ESPERA DE ASIGNACION DE RECURSOS</v>
          </cell>
          <cell r="AV285" t="str">
            <v>P</v>
          </cell>
          <cell r="AW285">
            <v>0</v>
          </cell>
          <cell r="AX285" t="str">
            <v>PUNTA ARENAS</v>
          </cell>
        </row>
        <row r="286">
          <cell r="A286">
            <v>30094551</v>
          </cell>
          <cell r="B286">
            <v>33</v>
          </cell>
          <cell r="C286">
            <v>125</v>
          </cell>
          <cell r="D286" t="str">
            <v>MEJORAMIENTO MULTICANCHA POBLACIÓN MONSEÑOR BORIC, PUNTA</v>
          </cell>
          <cell r="F286">
            <v>0</v>
          </cell>
          <cell r="H286">
            <v>0</v>
          </cell>
          <cell r="J286">
            <v>0</v>
          </cell>
          <cell r="L286">
            <v>0</v>
          </cell>
          <cell r="N286">
            <v>0</v>
          </cell>
          <cell r="P286">
            <v>0</v>
          </cell>
          <cell r="Q286">
            <v>0</v>
          </cell>
          <cell r="R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  <cell r="AK286">
            <v>31379000</v>
          </cell>
          <cell r="AL286">
            <v>0</v>
          </cell>
          <cell r="AM286">
            <v>31379000</v>
          </cell>
          <cell r="AN286">
            <v>0</v>
          </cell>
          <cell r="AO286" t="str">
            <v>FNDR-FRIL</v>
          </cell>
          <cell r="AP286">
            <v>0</v>
          </cell>
          <cell r="AQ286" t="str">
            <v>MUNI. PUNTA ARENAS</v>
          </cell>
          <cell r="AS286" t="str">
            <v>Identificación</v>
          </cell>
          <cell r="AT286" t="str">
            <v>EJECUCIÓN</v>
          </cell>
          <cell r="AU286" t="str">
            <v>POSTERGADO. A LA ESPERA DE ASIGNACION DE RECURSOS</v>
          </cell>
          <cell r="AV286" t="str">
            <v>P</v>
          </cell>
          <cell r="AW286">
            <v>0</v>
          </cell>
          <cell r="AX286" t="str">
            <v>PUNTA ARENAS</v>
          </cell>
        </row>
        <row r="287">
          <cell r="A287">
            <v>30094597</v>
          </cell>
          <cell r="B287">
            <v>33</v>
          </cell>
          <cell r="C287">
            <v>125</v>
          </cell>
          <cell r="D287" t="str">
            <v>MEJORAMIENTO MULTICANCHA POBLACIÓN JUAN WILLIAMS, PUNTA ARENAS.</v>
          </cell>
          <cell r="F287">
            <v>0</v>
          </cell>
          <cell r="H287">
            <v>0</v>
          </cell>
          <cell r="J287">
            <v>0</v>
          </cell>
          <cell r="L287">
            <v>0</v>
          </cell>
          <cell r="N287">
            <v>0</v>
          </cell>
          <cell r="P287">
            <v>0</v>
          </cell>
          <cell r="Q287">
            <v>0</v>
          </cell>
          <cell r="R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  <cell r="AK287">
            <v>32889000</v>
          </cell>
          <cell r="AL287">
            <v>0</v>
          </cell>
          <cell r="AM287">
            <v>32889000</v>
          </cell>
          <cell r="AN287">
            <v>0</v>
          </cell>
          <cell r="AO287" t="str">
            <v>FNDR-FRIL</v>
          </cell>
          <cell r="AP287">
            <v>0</v>
          </cell>
          <cell r="AQ287" t="str">
            <v>MUNI. PUNTA ARENAS</v>
          </cell>
          <cell r="AS287" t="str">
            <v>Identificación</v>
          </cell>
          <cell r="AT287" t="str">
            <v>EJECUCIÓN</v>
          </cell>
          <cell r="AU287" t="str">
            <v>POSTERGADO. A LA ESPERA DE ASIGNACION DE RECURSOS</v>
          </cell>
          <cell r="AV287" t="str">
            <v>P</v>
          </cell>
          <cell r="AW287">
            <v>0</v>
          </cell>
          <cell r="AX287" t="str">
            <v>PUNTA ARENAS</v>
          </cell>
        </row>
        <row r="288">
          <cell r="A288">
            <v>30094596</v>
          </cell>
          <cell r="B288">
            <v>33</v>
          </cell>
          <cell r="C288">
            <v>125</v>
          </cell>
          <cell r="D288" t="str">
            <v>MEJORAMIENTO MULTICANCHA POBLACIÓN MAURICIO BRAUN,PUNTA</v>
          </cell>
          <cell r="F288">
            <v>0</v>
          </cell>
          <cell r="H288">
            <v>0</v>
          </cell>
          <cell r="J288">
            <v>0</v>
          </cell>
          <cell r="L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  <cell r="AK288">
            <v>35708000</v>
          </cell>
          <cell r="AL288">
            <v>0</v>
          </cell>
          <cell r="AM288">
            <v>35708000</v>
          </cell>
          <cell r="AN288">
            <v>0</v>
          </cell>
          <cell r="AO288" t="str">
            <v>FNDR-FRIL</v>
          </cell>
          <cell r="AP288">
            <v>0</v>
          </cell>
          <cell r="AQ288" t="str">
            <v>MUNI. PUNTA ARENAS</v>
          </cell>
          <cell r="AS288" t="str">
            <v>Identificación</v>
          </cell>
          <cell r="AT288" t="str">
            <v>EJECUCIÓN</v>
          </cell>
          <cell r="AU288" t="str">
            <v>POSTERGADO. A LA ESPERA DE ASIGNACION DE RECURSOS</v>
          </cell>
          <cell r="AV288" t="str">
            <v>P</v>
          </cell>
          <cell r="AW288">
            <v>0</v>
          </cell>
          <cell r="AX288" t="str">
            <v>PUNTA ARENAS</v>
          </cell>
        </row>
        <row r="289">
          <cell r="A289">
            <v>30094594</v>
          </cell>
          <cell r="B289">
            <v>33</v>
          </cell>
          <cell r="C289">
            <v>125</v>
          </cell>
          <cell r="D289" t="str">
            <v>MEJORAMIENTO MULTICANCHA POBLACION CLUB HIPICO</v>
          </cell>
          <cell r="F289">
            <v>0</v>
          </cell>
          <cell r="H289">
            <v>0</v>
          </cell>
          <cell r="J289">
            <v>0</v>
          </cell>
          <cell r="L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  <cell r="AK289">
            <v>48818000</v>
          </cell>
          <cell r="AL289">
            <v>0</v>
          </cell>
          <cell r="AM289">
            <v>48818000</v>
          </cell>
          <cell r="AN289">
            <v>0</v>
          </cell>
          <cell r="AO289" t="str">
            <v>FNDR-FRIL</v>
          </cell>
          <cell r="AP289">
            <v>0</v>
          </cell>
          <cell r="AQ289" t="str">
            <v>MUNI. PUNTA ARENAS</v>
          </cell>
          <cell r="AS289" t="str">
            <v>Identificación</v>
          </cell>
          <cell r="AT289" t="str">
            <v>EJECUCIÓN</v>
          </cell>
          <cell r="AU289" t="str">
            <v>POSTERGADO. A LA ESPERA DE ASIGNACION DE RECURSOS</v>
          </cell>
          <cell r="AV289" t="str">
            <v>P</v>
          </cell>
          <cell r="AW289">
            <v>0</v>
          </cell>
          <cell r="AX289" t="str">
            <v>PUNTA ARENAS</v>
          </cell>
        </row>
        <row r="290">
          <cell r="A290">
            <v>30094593</v>
          </cell>
          <cell r="B290">
            <v>33</v>
          </cell>
          <cell r="C290">
            <v>125</v>
          </cell>
          <cell r="D290" t="str">
            <v>MEJORAMIENTO MULTICANCHA POBLACIÓN RIOS PATAGONICOS,PUNTA</v>
          </cell>
          <cell r="F290">
            <v>0</v>
          </cell>
          <cell r="H290">
            <v>0</v>
          </cell>
          <cell r="J290">
            <v>0</v>
          </cell>
          <cell r="L290">
            <v>0</v>
          </cell>
          <cell r="N290">
            <v>0</v>
          </cell>
          <cell r="P290">
            <v>0</v>
          </cell>
          <cell r="Q290">
            <v>0</v>
          </cell>
          <cell r="R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  <cell r="AK290">
            <v>35337000</v>
          </cell>
          <cell r="AL290">
            <v>0</v>
          </cell>
          <cell r="AM290">
            <v>35337000</v>
          </cell>
          <cell r="AN290">
            <v>0</v>
          </cell>
          <cell r="AO290" t="str">
            <v>FNDR-FRIL</v>
          </cell>
          <cell r="AP290">
            <v>0</v>
          </cell>
          <cell r="AQ290" t="str">
            <v>MUNI. PUNTA ARENAS</v>
          </cell>
          <cell r="AS290" t="str">
            <v>Identificación</v>
          </cell>
          <cell r="AT290" t="str">
            <v>EJECUCIÓN</v>
          </cell>
          <cell r="AU290" t="str">
            <v>POSTERGADO. A LA ESPERA DE ASIGNACION DE RECURSOS</v>
          </cell>
          <cell r="AV290" t="str">
            <v>P</v>
          </cell>
          <cell r="AW290">
            <v>0</v>
          </cell>
          <cell r="AX290" t="str">
            <v>PUNTA ARENAS</v>
          </cell>
        </row>
        <row r="291">
          <cell r="A291">
            <v>30094575</v>
          </cell>
          <cell r="B291">
            <v>33</v>
          </cell>
          <cell r="C291">
            <v>125</v>
          </cell>
          <cell r="D291" t="str">
            <v>MEJORAMIENTO MULTICANCHA POBLACIÓN GOBERNADOR VIEL, PUNTA</v>
          </cell>
          <cell r="F291">
            <v>0</v>
          </cell>
          <cell r="H291">
            <v>0</v>
          </cell>
          <cell r="J291">
            <v>0</v>
          </cell>
          <cell r="L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  <cell r="AK291">
            <v>33531000</v>
          </cell>
          <cell r="AL291">
            <v>0</v>
          </cell>
          <cell r="AM291">
            <v>33531000</v>
          </cell>
          <cell r="AN291">
            <v>0</v>
          </cell>
          <cell r="AO291" t="str">
            <v>FNDR-FRIL</v>
          </cell>
          <cell r="AP291">
            <v>0</v>
          </cell>
          <cell r="AQ291" t="str">
            <v>MUNI. PUNTA ARENAS</v>
          </cell>
          <cell r="AS291" t="str">
            <v>Identificación</v>
          </cell>
          <cell r="AT291" t="str">
            <v>EJECUCIÓN</v>
          </cell>
          <cell r="AU291" t="str">
            <v>POSTERGADO. A LA ESPERA DE ASIGNACION DE RECURSOS</v>
          </cell>
          <cell r="AV291" t="str">
            <v>P</v>
          </cell>
          <cell r="AW291">
            <v>0</v>
          </cell>
          <cell r="AX291" t="str">
            <v>PUNTA ARENAS</v>
          </cell>
        </row>
        <row r="292">
          <cell r="A292">
            <v>30094576</v>
          </cell>
          <cell r="B292">
            <v>33</v>
          </cell>
          <cell r="C292">
            <v>125</v>
          </cell>
          <cell r="D292" t="str">
            <v>MEJORAMIENTO MULTICANCHA POBLACIÓN CECIL RASMUSSEN, PUNTA</v>
          </cell>
          <cell r="F292">
            <v>0</v>
          </cell>
          <cell r="H292">
            <v>0</v>
          </cell>
          <cell r="J292">
            <v>0</v>
          </cell>
          <cell r="L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  <cell r="AK292">
            <v>38934000</v>
          </cell>
          <cell r="AL292">
            <v>0</v>
          </cell>
          <cell r="AM292">
            <v>38934000</v>
          </cell>
          <cell r="AN292">
            <v>0</v>
          </cell>
          <cell r="AO292" t="str">
            <v>FNDR-FRIL</v>
          </cell>
          <cell r="AP292">
            <v>0</v>
          </cell>
          <cell r="AQ292" t="str">
            <v>MUNI. PUNTA ARENAS</v>
          </cell>
          <cell r="AS292" t="str">
            <v>Identificación</v>
          </cell>
          <cell r="AT292" t="str">
            <v>EJECUCIÓN</v>
          </cell>
          <cell r="AU292" t="str">
            <v>POSTERGADO. A LA ESPERA DE ASIGNACION DE RECURSOS</v>
          </cell>
          <cell r="AV292" t="str">
            <v>P</v>
          </cell>
          <cell r="AW292">
            <v>0</v>
          </cell>
          <cell r="AX292" t="str">
            <v>PUNTA ARENAS</v>
          </cell>
        </row>
        <row r="293">
          <cell r="A293">
            <v>30096807</v>
          </cell>
          <cell r="B293">
            <v>33</v>
          </cell>
          <cell r="C293">
            <v>125</v>
          </cell>
          <cell r="D293" t="str">
            <v>MEJORAMIENTO MULTICANCHA POBLACIÓN VILLA SELKNAM I, PUNTA</v>
          </cell>
          <cell r="F293">
            <v>0</v>
          </cell>
          <cell r="H293">
            <v>0</v>
          </cell>
          <cell r="J293">
            <v>0</v>
          </cell>
          <cell r="L293">
            <v>0</v>
          </cell>
          <cell r="N293">
            <v>0</v>
          </cell>
          <cell r="P293">
            <v>0</v>
          </cell>
          <cell r="Q293">
            <v>0</v>
          </cell>
          <cell r="R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  <cell r="AK293">
            <v>19377000</v>
          </cell>
          <cell r="AL293">
            <v>0</v>
          </cell>
          <cell r="AM293">
            <v>19377000</v>
          </cell>
          <cell r="AN293">
            <v>0</v>
          </cell>
          <cell r="AO293" t="str">
            <v>FNDR-FRIL</v>
          </cell>
          <cell r="AP293">
            <v>0</v>
          </cell>
          <cell r="AQ293" t="str">
            <v>MUNI. PUNTA ARENAS</v>
          </cell>
          <cell r="AS293" t="str">
            <v>Identificación</v>
          </cell>
          <cell r="AT293" t="str">
            <v>EJECUCIÓN</v>
          </cell>
          <cell r="AU293" t="str">
            <v>POSTERGADO. A LA ESPERA DE ASIGNACION DE RECURSOS</v>
          </cell>
          <cell r="AV293" t="str">
            <v>P</v>
          </cell>
          <cell r="AW293">
            <v>0</v>
          </cell>
          <cell r="AX293" t="str">
            <v>PUNTA ARENAS</v>
          </cell>
        </row>
        <row r="294">
          <cell r="A294">
            <v>30096875</v>
          </cell>
          <cell r="B294">
            <v>33</v>
          </cell>
          <cell r="C294">
            <v>125</v>
          </cell>
          <cell r="D294" t="str">
            <v>MEJORAMIENTO MULTICANCHA POBLACION CALISTO, PUNTA ARENAS</v>
          </cell>
          <cell r="F294">
            <v>0</v>
          </cell>
          <cell r="H294">
            <v>0</v>
          </cell>
          <cell r="J294">
            <v>0</v>
          </cell>
          <cell r="L294">
            <v>0</v>
          </cell>
          <cell r="N294">
            <v>0</v>
          </cell>
          <cell r="P294">
            <v>0</v>
          </cell>
          <cell r="Q294">
            <v>0</v>
          </cell>
          <cell r="R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J294">
            <v>0</v>
          </cell>
          <cell r="AK294">
            <v>34982000</v>
          </cell>
          <cell r="AL294">
            <v>0</v>
          </cell>
          <cell r="AM294">
            <v>34982000</v>
          </cell>
          <cell r="AN294">
            <v>0</v>
          </cell>
          <cell r="AO294" t="str">
            <v>FNDR-FRIL</v>
          </cell>
          <cell r="AP294">
            <v>0</v>
          </cell>
          <cell r="AQ294" t="str">
            <v>MUNI. PUNTA ARENAS</v>
          </cell>
          <cell r="AS294" t="str">
            <v>Identificación</v>
          </cell>
          <cell r="AT294" t="str">
            <v>EJECUCIÓN</v>
          </cell>
          <cell r="AU294" t="str">
            <v>POSTERGADO. A LA ESPERA DE ASIGNACION DE RECURSOS</v>
          </cell>
          <cell r="AV294" t="str">
            <v>I</v>
          </cell>
          <cell r="AW294">
            <v>0</v>
          </cell>
          <cell r="AX294" t="str">
            <v>PUNTA ARENAS</v>
          </cell>
        </row>
        <row r="295">
          <cell r="A295">
            <v>30097533</v>
          </cell>
          <cell r="B295">
            <v>33</v>
          </cell>
          <cell r="C295">
            <v>125</v>
          </cell>
          <cell r="D295" t="str">
            <v>MEJORAMIENTO MULTICANCHA POBLACION 18 DE SEPTIEMBRE, PUNTA</v>
          </cell>
          <cell r="F295">
            <v>0</v>
          </cell>
          <cell r="H295">
            <v>0</v>
          </cell>
          <cell r="J295">
            <v>0</v>
          </cell>
          <cell r="L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  <cell r="AK295">
            <v>34385000</v>
          </cell>
          <cell r="AL295">
            <v>0</v>
          </cell>
          <cell r="AM295">
            <v>34385000</v>
          </cell>
          <cell r="AN295">
            <v>0</v>
          </cell>
          <cell r="AO295" t="str">
            <v>FNDR-FRIL</v>
          </cell>
          <cell r="AP295">
            <v>0</v>
          </cell>
          <cell r="AQ295" t="str">
            <v>MUNI. PUNTA ARENAS</v>
          </cell>
          <cell r="AS295" t="str">
            <v>Identificación</v>
          </cell>
          <cell r="AT295" t="str">
            <v>EJECUCIÓN</v>
          </cell>
          <cell r="AU295" t="str">
            <v>POSTERGADO. A LA ESPERA DE ASIGNACION DE RECURSOS</v>
          </cell>
          <cell r="AV295" t="str">
            <v>P</v>
          </cell>
          <cell r="AW295">
            <v>0</v>
          </cell>
          <cell r="AX295" t="str">
            <v>PUNTA ARENAS</v>
          </cell>
        </row>
        <row r="296">
          <cell r="A296">
            <v>30096882</v>
          </cell>
          <cell r="B296">
            <v>33</v>
          </cell>
          <cell r="C296">
            <v>125</v>
          </cell>
          <cell r="D296" t="str">
            <v>MEJORAMIENTO MULTICANCHA POBLACION SANTOS MARDONES, PUNTA</v>
          </cell>
          <cell r="F296">
            <v>0</v>
          </cell>
          <cell r="H296">
            <v>0</v>
          </cell>
          <cell r="J296">
            <v>0</v>
          </cell>
          <cell r="L296">
            <v>0</v>
          </cell>
          <cell r="N296">
            <v>0</v>
          </cell>
          <cell r="P296">
            <v>0</v>
          </cell>
          <cell r="Q296">
            <v>0</v>
          </cell>
          <cell r="R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  <cell r="AK296">
            <v>41685000</v>
          </cell>
          <cell r="AL296">
            <v>0</v>
          </cell>
          <cell r="AM296">
            <v>41685000</v>
          </cell>
          <cell r="AN296">
            <v>0</v>
          </cell>
          <cell r="AO296" t="str">
            <v>FNDR-FRIL</v>
          </cell>
          <cell r="AP296">
            <v>0</v>
          </cell>
          <cell r="AQ296" t="str">
            <v>MUNI. PUNTA ARENAS</v>
          </cell>
          <cell r="AS296" t="str">
            <v>Identificación</v>
          </cell>
          <cell r="AT296" t="str">
            <v>EJECUCIÓN</v>
          </cell>
          <cell r="AU296" t="str">
            <v>POSTERGADO. A LA ESPERA DE ASIGNACION DE RECURSOS</v>
          </cell>
          <cell r="AV296" t="str">
            <v>I</v>
          </cell>
          <cell r="AW296">
            <v>0</v>
          </cell>
          <cell r="AX296" t="str">
            <v>PUNTA ARENAS</v>
          </cell>
        </row>
        <row r="297">
          <cell r="A297">
            <v>30097291</v>
          </cell>
          <cell r="B297">
            <v>33</v>
          </cell>
          <cell r="C297">
            <v>125</v>
          </cell>
          <cell r="D297" t="str">
            <v>REPARACION Y CONST. JUEGOS INFANTILES POBL.GOB. VIEL,PUNTA ARENAS</v>
          </cell>
          <cell r="F297">
            <v>0</v>
          </cell>
          <cell r="H297">
            <v>0</v>
          </cell>
          <cell r="J297">
            <v>0</v>
          </cell>
          <cell r="L297">
            <v>0</v>
          </cell>
          <cell r="N297">
            <v>0</v>
          </cell>
          <cell r="P297">
            <v>0</v>
          </cell>
          <cell r="Q297">
            <v>0</v>
          </cell>
          <cell r="R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  <cell r="AK297">
            <v>35320000</v>
          </cell>
          <cell r="AL297">
            <v>0</v>
          </cell>
          <cell r="AM297">
            <v>35320000</v>
          </cell>
          <cell r="AN297">
            <v>0</v>
          </cell>
          <cell r="AO297" t="str">
            <v>FNDR-FRIL</v>
          </cell>
          <cell r="AP297">
            <v>0</v>
          </cell>
          <cell r="AQ297" t="str">
            <v>MUNI. PUNTA ARENAS</v>
          </cell>
          <cell r="AS297" t="str">
            <v>Identificación</v>
          </cell>
          <cell r="AT297" t="str">
            <v>EJECUCIÓN</v>
          </cell>
          <cell r="AU297" t="str">
            <v>POSTERGADO. A LA ESPERA DE ASIGNACION DE RECURSOS</v>
          </cell>
          <cell r="AV297" t="str">
            <v>P</v>
          </cell>
          <cell r="AW297">
            <v>0</v>
          </cell>
          <cell r="AX297" t="str">
            <v>PUNTA ARENAS</v>
          </cell>
        </row>
        <row r="298">
          <cell r="A298">
            <v>30097282</v>
          </cell>
          <cell r="B298">
            <v>33</v>
          </cell>
          <cell r="C298">
            <v>125</v>
          </cell>
          <cell r="D298" t="str">
            <v>CONSTRUCCION JUEGOS INFANTILES DIVERSOS SECTORES, PUNTA ARENAS</v>
          </cell>
          <cell r="F298">
            <v>0</v>
          </cell>
          <cell r="H298">
            <v>0</v>
          </cell>
          <cell r="J298">
            <v>0</v>
          </cell>
          <cell r="L298">
            <v>0</v>
          </cell>
          <cell r="N298">
            <v>0</v>
          </cell>
          <cell r="P298">
            <v>0</v>
          </cell>
          <cell r="Q298">
            <v>0</v>
          </cell>
          <cell r="R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  <cell r="AK298">
            <v>38261000</v>
          </cell>
          <cell r="AL298">
            <v>0</v>
          </cell>
          <cell r="AM298">
            <v>38261000</v>
          </cell>
          <cell r="AN298">
            <v>0</v>
          </cell>
          <cell r="AO298" t="str">
            <v>FNDR-FRIL</v>
          </cell>
          <cell r="AP298">
            <v>0</v>
          </cell>
          <cell r="AQ298" t="str">
            <v>MUNI. PUNTA ARENAS</v>
          </cell>
          <cell r="AS298" t="str">
            <v>Identificación</v>
          </cell>
          <cell r="AT298" t="str">
            <v>EJECUCIÓN</v>
          </cell>
          <cell r="AU298" t="str">
            <v>POSTERGADO. A LA ESPERA DE ASIGNACION DE RECURSOS</v>
          </cell>
          <cell r="AV298" t="str">
            <v>P</v>
          </cell>
          <cell r="AW298">
            <v>0</v>
          </cell>
          <cell r="AX298" t="str">
            <v>PUNTA ARENAS</v>
          </cell>
        </row>
        <row r="299">
          <cell r="A299">
            <v>30096773</v>
          </cell>
          <cell r="B299">
            <v>33</v>
          </cell>
          <cell r="C299">
            <v>125</v>
          </cell>
          <cell r="D299" t="str">
            <v>REPARACION JUEGOS INFANTILES DIVERSOS SECTORES COMUNA PUNTA</v>
          </cell>
          <cell r="F299">
            <v>0</v>
          </cell>
          <cell r="H299">
            <v>0</v>
          </cell>
          <cell r="J299">
            <v>0</v>
          </cell>
          <cell r="L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  <cell r="AK299">
            <v>46409000</v>
          </cell>
          <cell r="AL299">
            <v>0</v>
          </cell>
          <cell r="AM299">
            <v>46409000</v>
          </cell>
          <cell r="AN299">
            <v>0</v>
          </cell>
          <cell r="AO299" t="str">
            <v>FNDR-FRIL</v>
          </cell>
          <cell r="AP299">
            <v>0</v>
          </cell>
          <cell r="AQ299" t="str">
            <v>MUNI. PUNTA ARENAS</v>
          </cell>
          <cell r="AS299" t="str">
            <v>Identificación</v>
          </cell>
          <cell r="AT299" t="str">
            <v>EJECUCIÓN</v>
          </cell>
          <cell r="AU299" t="str">
            <v>POSTERGADO. A LA ESPERA DE ASIGNACION DE RECURSOS</v>
          </cell>
          <cell r="AV299" t="str">
            <v>I</v>
          </cell>
          <cell r="AW299">
            <v>0</v>
          </cell>
          <cell r="AX299" t="str">
            <v>PUNTA ARENAS</v>
          </cell>
        </row>
        <row r="300">
          <cell r="A300">
            <v>30098249</v>
          </cell>
          <cell r="B300">
            <v>33</v>
          </cell>
          <cell r="C300">
            <v>125</v>
          </cell>
          <cell r="D300" t="str">
            <v>HABILITACION SUM, JUNTA DE VECINOS Nº 12 INDEPENDIENTE PUNTA ARENAS</v>
          </cell>
          <cell r="F300">
            <v>0</v>
          </cell>
          <cell r="H300">
            <v>0</v>
          </cell>
          <cell r="J300">
            <v>0</v>
          </cell>
          <cell r="L300">
            <v>0</v>
          </cell>
          <cell r="N300">
            <v>0</v>
          </cell>
          <cell r="P300">
            <v>0</v>
          </cell>
          <cell r="Q300">
            <v>0</v>
          </cell>
          <cell r="R300">
            <v>0</v>
          </cell>
          <cell r="U300">
            <v>20539000</v>
          </cell>
          <cell r="W300">
            <v>20539000</v>
          </cell>
          <cell r="AE300">
            <v>41078000</v>
          </cell>
          <cell r="AF300">
            <v>0</v>
          </cell>
          <cell r="AG300">
            <v>41078000</v>
          </cell>
          <cell r="AH300">
            <v>2000</v>
          </cell>
          <cell r="AJ300">
            <v>2000</v>
          </cell>
          <cell r="AK300">
            <v>41078000</v>
          </cell>
          <cell r="AL300">
            <v>0</v>
          </cell>
          <cell r="AM300">
            <v>0</v>
          </cell>
          <cell r="AN300">
            <v>-41076000</v>
          </cell>
          <cell r="AO300" t="str">
            <v>FNDR-FRIL</v>
          </cell>
          <cell r="AP300" t="str">
            <v>MARCELA HARO</v>
          </cell>
          <cell r="AQ300" t="str">
            <v>MUNI. PUNTA ARENAS</v>
          </cell>
          <cell r="AR300" t="str">
            <v>N</v>
          </cell>
          <cell r="AS300" t="str">
            <v>Ejecución</v>
          </cell>
          <cell r="AT300" t="str">
            <v>EJECUCIÓN</v>
          </cell>
          <cell r="AU300" t="str">
            <v>Convenio firmado marzo 2011</v>
          </cell>
          <cell r="AV300" t="str">
            <v>L</v>
          </cell>
          <cell r="AW300">
            <v>0</v>
          </cell>
          <cell r="AX300" t="str">
            <v>PUNTA ARENAS</v>
          </cell>
        </row>
        <row r="301">
          <cell r="A301">
            <v>30090157</v>
          </cell>
          <cell r="B301">
            <v>33</v>
          </cell>
          <cell r="C301">
            <v>125</v>
          </cell>
          <cell r="D301" t="str">
            <v>CONSTRUCCIÓN SALA CONCEJO MUNICIPIO DE PRIMAVERA</v>
          </cell>
          <cell r="F301">
            <v>0</v>
          </cell>
          <cell r="H301">
            <v>0</v>
          </cell>
          <cell r="J301">
            <v>0</v>
          </cell>
          <cell r="L301">
            <v>0</v>
          </cell>
          <cell r="N301">
            <v>0</v>
          </cell>
          <cell r="P301">
            <v>0</v>
          </cell>
          <cell r="Q301">
            <v>0</v>
          </cell>
          <cell r="R301">
            <v>0</v>
          </cell>
          <cell r="AA301">
            <v>19211500</v>
          </cell>
          <cell r="AC301">
            <v>19211500</v>
          </cell>
          <cell r="AE301">
            <v>38423000</v>
          </cell>
          <cell r="AF301">
            <v>0</v>
          </cell>
          <cell r="AG301">
            <v>38423000</v>
          </cell>
          <cell r="AH301">
            <v>1000</v>
          </cell>
          <cell r="AJ301">
            <v>1000</v>
          </cell>
          <cell r="AK301">
            <v>38423000</v>
          </cell>
          <cell r="AL301">
            <v>0</v>
          </cell>
          <cell r="AM301">
            <v>0</v>
          </cell>
          <cell r="AN301">
            <v>-38422000</v>
          </cell>
          <cell r="AO301" t="str">
            <v>FNDR-FRIL</v>
          </cell>
          <cell r="AP301" t="str">
            <v>LUCIANO BORQUEZ DIAZ</v>
          </cell>
          <cell r="AQ301" t="str">
            <v>MUNI. PRIMAVERA</v>
          </cell>
          <cell r="AS301" t="str">
            <v>Identificación</v>
          </cell>
          <cell r="AT301" t="str">
            <v>EJECUCIÓN</v>
          </cell>
          <cell r="AV301" t="str">
            <v>I</v>
          </cell>
          <cell r="AW301">
            <v>0</v>
          </cell>
          <cell r="AX301" t="str">
            <v>PRIMAVERA</v>
          </cell>
        </row>
        <row r="302">
          <cell r="A302">
            <v>30090160</v>
          </cell>
          <cell r="B302">
            <v>33</v>
          </cell>
          <cell r="C302">
            <v>125</v>
          </cell>
          <cell r="D302" t="str">
            <v>HABILITACION LABORATORIO DE CIENCIAS, ESCUELA DE Cº SOMBRERO, COMUNA PRIMAVERA</v>
          </cell>
          <cell r="F302">
            <v>0</v>
          </cell>
          <cell r="H302">
            <v>0</v>
          </cell>
          <cell r="J302">
            <v>0</v>
          </cell>
          <cell r="L302">
            <v>0</v>
          </cell>
          <cell r="N302">
            <v>0</v>
          </cell>
          <cell r="P302">
            <v>0</v>
          </cell>
          <cell r="Q302">
            <v>0</v>
          </cell>
          <cell r="R302">
            <v>0</v>
          </cell>
          <cell r="AA302">
            <v>5986000</v>
          </cell>
          <cell r="AE302">
            <v>5986000</v>
          </cell>
          <cell r="AF302">
            <v>0</v>
          </cell>
          <cell r="AG302">
            <v>5986000</v>
          </cell>
          <cell r="AH302">
            <v>1000</v>
          </cell>
          <cell r="AJ302">
            <v>1000</v>
          </cell>
          <cell r="AK302">
            <v>5986000</v>
          </cell>
          <cell r="AL302">
            <v>0</v>
          </cell>
          <cell r="AM302">
            <v>0</v>
          </cell>
          <cell r="AN302">
            <v>-5985000</v>
          </cell>
          <cell r="AO302" t="str">
            <v>FNDR-FRIL</v>
          </cell>
          <cell r="AP302" t="str">
            <v>LUCIANO BORQUEZ DIAZ</v>
          </cell>
          <cell r="AQ302" t="str">
            <v>MUNI. PRIMAVERA</v>
          </cell>
          <cell r="AS302" t="str">
            <v>Identificación</v>
          </cell>
          <cell r="AT302" t="str">
            <v>EJECUCIÓN</v>
          </cell>
          <cell r="AV302" t="str">
            <v>I</v>
          </cell>
          <cell r="AW302">
            <v>0</v>
          </cell>
          <cell r="AX302" t="str">
            <v>PRIMAVERA</v>
          </cell>
        </row>
        <row r="303">
          <cell r="A303">
            <v>30093126</v>
          </cell>
          <cell r="B303">
            <v>33</v>
          </cell>
          <cell r="C303">
            <v>125</v>
          </cell>
          <cell r="D303" t="str">
            <v>MEJORAMIENTO INTEGRAL CASAS MUNICIPALES, COMUNA DE PRIMAVERA</v>
          </cell>
          <cell r="F303">
            <v>0</v>
          </cell>
          <cell r="H303">
            <v>0</v>
          </cell>
          <cell r="J303">
            <v>0</v>
          </cell>
          <cell r="L303">
            <v>0</v>
          </cell>
          <cell r="N303">
            <v>0</v>
          </cell>
          <cell r="P303">
            <v>0</v>
          </cell>
          <cell r="Q303">
            <v>0</v>
          </cell>
          <cell r="R303">
            <v>0</v>
          </cell>
          <cell r="AA303">
            <v>13160500</v>
          </cell>
          <cell r="AC303">
            <v>13160500</v>
          </cell>
          <cell r="AE303">
            <v>26321000</v>
          </cell>
          <cell r="AF303">
            <v>0</v>
          </cell>
          <cell r="AG303">
            <v>26321000</v>
          </cell>
          <cell r="AH303">
            <v>1000</v>
          </cell>
          <cell r="AJ303">
            <v>1000</v>
          </cell>
          <cell r="AK303">
            <v>26321000</v>
          </cell>
          <cell r="AL303">
            <v>0</v>
          </cell>
          <cell r="AM303">
            <v>0</v>
          </cell>
          <cell r="AN303">
            <v>-26320000</v>
          </cell>
          <cell r="AO303" t="str">
            <v>FNDR-FRIL</v>
          </cell>
          <cell r="AP303" t="str">
            <v>LUCIANO BORQUEZ DIAZ</v>
          </cell>
          <cell r="AQ303" t="str">
            <v>MUNI. PRIMAVERA</v>
          </cell>
          <cell r="AS303" t="str">
            <v>Identificación</v>
          </cell>
          <cell r="AT303" t="str">
            <v>EJECUCIÓN</v>
          </cell>
          <cell r="AV303" t="str">
            <v>I</v>
          </cell>
          <cell r="AW303">
            <v>0</v>
          </cell>
          <cell r="AX303" t="str">
            <v>PRIMAVERA</v>
          </cell>
        </row>
        <row r="304">
          <cell r="A304">
            <v>30092411</v>
          </cell>
          <cell r="B304">
            <v>33</v>
          </cell>
          <cell r="C304">
            <v>125</v>
          </cell>
          <cell r="D304" t="str">
            <v>HABILITACION Y CIERRE PERIMETRAL CASETA MOTOR GENERADOR DE LUZ, VILLA CERRO CASTILLO</v>
          </cell>
          <cell r="F304">
            <v>0</v>
          </cell>
          <cell r="H304">
            <v>0</v>
          </cell>
          <cell r="J304">
            <v>0</v>
          </cell>
          <cell r="L304">
            <v>0</v>
          </cell>
          <cell r="N304">
            <v>0</v>
          </cell>
          <cell r="O304">
            <v>24670128</v>
          </cell>
          <cell r="P304">
            <v>24670128</v>
          </cell>
          <cell r="Q304">
            <v>24670128</v>
          </cell>
          <cell r="R304">
            <v>24670128</v>
          </cell>
          <cell r="W304">
            <v>25170128</v>
          </cell>
          <cell r="AE304">
            <v>49840256</v>
          </cell>
          <cell r="AF304">
            <v>24670128</v>
          </cell>
          <cell r="AG304">
            <v>25170128</v>
          </cell>
          <cell r="AH304">
            <v>501872</v>
          </cell>
          <cell r="AJ304">
            <v>25172000</v>
          </cell>
          <cell r="AK304">
            <v>49900000</v>
          </cell>
          <cell r="AL304">
            <v>0</v>
          </cell>
          <cell r="AM304">
            <v>59744</v>
          </cell>
          <cell r="AN304">
            <v>-24668256</v>
          </cell>
          <cell r="AO304" t="str">
            <v>FNDR-FRIL</v>
          </cell>
          <cell r="AP304" t="str">
            <v>MARIO FILOSA ALTAMIRANO</v>
          </cell>
          <cell r="AQ304" t="str">
            <v>MUNI. TORRES DEL PAINE</v>
          </cell>
          <cell r="AS304" t="str">
            <v>En ejecución</v>
          </cell>
          <cell r="AT304" t="str">
            <v>EJECUCIÓN</v>
          </cell>
          <cell r="AU304" t="str">
            <v>En ejecución, en trámite transferencia 50%</v>
          </cell>
          <cell r="AV304" t="str">
            <v>C</v>
          </cell>
          <cell r="AW304">
            <v>0.1</v>
          </cell>
          <cell r="AX304" t="str">
            <v>TORRES DEL PAINE</v>
          </cell>
        </row>
        <row r="305">
          <cell r="A305">
            <v>30092372</v>
          </cell>
          <cell r="B305">
            <v>33</v>
          </cell>
          <cell r="C305">
            <v>125</v>
          </cell>
          <cell r="D305" t="str">
            <v>CONSTRUCCIÓN TALLER MUNICIPAL, VILLA CERRO CASTILLO</v>
          </cell>
          <cell r="F305">
            <v>0</v>
          </cell>
          <cell r="H305">
            <v>0</v>
          </cell>
          <cell r="J305">
            <v>0</v>
          </cell>
          <cell r="L305">
            <v>0</v>
          </cell>
          <cell r="N305">
            <v>0</v>
          </cell>
          <cell r="O305">
            <v>24500000</v>
          </cell>
          <cell r="P305">
            <v>24631477</v>
          </cell>
          <cell r="Q305">
            <v>24500000</v>
          </cell>
          <cell r="R305">
            <v>24631477</v>
          </cell>
          <cell r="S305">
            <v>25400000</v>
          </cell>
          <cell r="AE305">
            <v>49900000</v>
          </cell>
          <cell r="AF305">
            <v>24631477</v>
          </cell>
          <cell r="AG305">
            <v>25268523</v>
          </cell>
          <cell r="AH305">
            <v>25268523</v>
          </cell>
          <cell r="AJ305">
            <v>49900000</v>
          </cell>
          <cell r="AK305">
            <v>49900000</v>
          </cell>
          <cell r="AL305">
            <v>0</v>
          </cell>
          <cell r="AM305">
            <v>0</v>
          </cell>
          <cell r="AN305">
            <v>0</v>
          </cell>
          <cell r="AO305" t="str">
            <v>FNDR-FRIL</v>
          </cell>
          <cell r="AP305" t="str">
            <v>MARIO FILOSA ALTAMIRANO</v>
          </cell>
          <cell r="AQ305" t="str">
            <v>MUNI. TORRES DEL PAINE</v>
          </cell>
          <cell r="AS305" t="str">
            <v>En ejecución</v>
          </cell>
          <cell r="AT305" t="str">
            <v>EJECUCIÓN</v>
          </cell>
          <cell r="AU305" t="str">
            <v>En ejecución, en trámite transferencia 50%</v>
          </cell>
          <cell r="AV305" t="str">
            <v>C</v>
          </cell>
          <cell r="AW305">
            <v>0.1</v>
          </cell>
          <cell r="AX305" t="str">
            <v>TORRES DEL PAINE</v>
          </cell>
        </row>
        <row r="306">
          <cell r="A306">
            <v>30097032</v>
          </cell>
          <cell r="B306">
            <v>33</v>
          </cell>
          <cell r="C306">
            <v>125</v>
          </cell>
          <cell r="D306" t="str">
            <v>RESPOSICION CIERRE PERIMETRAL Y PAVIMENTACION, MUNICIPIO CERRO CASTILLO</v>
          </cell>
          <cell r="F306">
            <v>0</v>
          </cell>
          <cell r="H306">
            <v>0</v>
          </cell>
          <cell r="J306">
            <v>0</v>
          </cell>
          <cell r="L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AA306">
            <v>24950000</v>
          </cell>
          <cell r="AC306">
            <v>24950000</v>
          </cell>
          <cell r="AE306">
            <v>49900000</v>
          </cell>
          <cell r="AF306">
            <v>0</v>
          </cell>
          <cell r="AG306">
            <v>49900000</v>
          </cell>
          <cell r="AH306">
            <v>49900000</v>
          </cell>
          <cell r="AJ306">
            <v>49900000</v>
          </cell>
          <cell r="AK306">
            <v>49900000</v>
          </cell>
          <cell r="AL306">
            <v>0</v>
          </cell>
          <cell r="AM306">
            <v>0</v>
          </cell>
          <cell r="AN306">
            <v>0</v>
          </cell>
          <cell r="AO306" t="str">
            <v>FNDR-FRIL</v>
          </cell>
          <cell r="AP306" t="str">
            <v>MARIO FILOSA ALTAMIRANO</v>
          </cell>
          <cell r="AQ306" t="str">
            <v>MUNI. TORRES DEL PAINE</v>
          </cell>
          <cell r="AS306" t="str">
            <v>Identificación</v>
          </cell>
          <cell r="AT306" t="str">
            <v>EJECUCIÓN</v>
          </cell>
          <cell r="AU306" t="str">
            <v>Pendiente decisión de ejecución</v>
          </cell>
          <cell r="AV306" t="str">
            <v>C</v>
          </cell>
          <cell r="AW306">
            <v>0</v>
          </cell>
          <cell r="AX306" t="str">
            <v>TORRES DEL PAINE</v>
          </cell>
        </row>
        <row r="307">
          <cell r="A307">
            <v>30098865</v>
          </cell>
          <cell r="B307">
            <v>33</v>
          </cell>
          <cell r="C307">
            <v>125</v>
          </cell>
          <cell r="D307" t="str">
            <v>CONSTRUCCIÓN VIVIENDAS HABITACIONALES CERRO GUIDO, COMUNA TORRES DEL PAYNE</v>
          </cell>
          <cell r="F307">
            <v>0</v>
          </cell>
          <cell r="H307">
            <v>0</v>
          </cell>
          <cell r="J307">
            <v>0</v>
          </cell>
          <cell r="L307">
            <v>0</v>
          </cell>
          <cell r="N307">
            <v>0</v>
          </cell>
          <cell r="O307">
            <v>24725261</v>
          </cell>
          <cell r="P307">
            <v>24725261</v>
          </cell>
          <cell r="Q307">
            <v>24725261</v>
          </cell>
          <cell r="R307">
            <v>24725261</v>
          </cell>
          <cell r="W307">
            <v>25175260</v>
          </cell>
          <cell r="AE307">
            <v>49900521</v>
          </cell>
          <cell r="AF307">
            <v>24725261</v>
          </cell>
          <cell r="AG307">
            <v>25175260</v>
          </cell>
          <cell r="AH307">
            <v>1739</v>
          </cell>
          <cell r="AJ307">
            <v>24727000</v>
          </cell>
          <cell r="AK307">
            <v>49906000</v>
          </cell>
          <cell r="AL307">
            <v>0</v>
          </cell>
          <cell r="AM307">
            <v>5479</v>
          </cell>
          <cell r="AN307">
            <v>-25173521</v>
          </cell>
          <cell r="AO307" t="str">
            <v>FNDR-FRIL</v>
          </cell>
          <cell r="AP307" t="str">
            <v>MARIO FILOSA ALTAMIRANO</v>
          </cell>
          <cell r="AQ307" t="str">
            <v>MUNI. TORRES DEL PAINE</v>
          </cell>
          <cell r="AS307" t="str">
            <v>En ejecución</v>
          </cell>
          <cell r="AT307" t="str">
            <v>EJECUCIÓN</v>
          </cell>
          <cell r="AU307" t="str">
            <v>En ejecución, en trámite transferencia 50%</v>
          </cell>
          <cell r="AV307" t="str">
            <v>C</v>
          </cell>
          <cell r="AW307">
            <v>0.1</v>
          </cell>
          <cell r="AX307" t="str">
            <v>TORRES DEL PAINE</v>
          </cell>
        </row>
        <row r="308">
          <cell r="A308">
            <v>30101906</v>
          </cell>
          <cell r="B308">
            <v>33</v>
          </cell>
          <cell r="C308">
            <v>125</v>
          </cell>
          <cell r="D308" t="str">
            <v>CONSTRUCCION DIVERSAS CALLES, PUERTO WILLIAMS</v>
          </cell>
          <cell r="F308">
            <v>0</v>
          </cell>
          <cell r="H308">
            <v>0</v>
          </cell>
          <cell r="J308">
            <v>0</v>
          </cell>
          <cell r="L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AA308">
            <v>24950000</v>
          </cell>
          <cell r="AC308">
            <v>24950000</v>
          </cell>
          <cell r="AE308">
            <v>49900000</v>
          </cell>
          <cell r="AF308">
            <v>0</v>
          </cell>
          <cell r="AG308">
            <v>49900000</v>
          </cell>
          <cell r="AH308">
            <v>49900000</v>
          </cell>
          <cell r="AJ308">
            <v>49900000</v>
          </cell>
          <cell r="AK308">
            <v>49900000</v>
          </cell>
          <cell r="AL308">
            <v>0</v>
          </cell>
          <cell r="AM308">
            <v>0</v>
          </cell>
          <cell r="AN308">
            <v>0</v>
          </cell>
          <cell r="AO308" t="str">
            <v>FNDR-FRIL</v>
          </cell>
          <cell r="AP308" t="str">
            <v>GERMAN GARRIDO</v>
          </cell>
          <cell r="AQ308" t="str">
            <v>MUNI. CABO HORNOS</v>
          </cell>
          <cell r="AS308" t="str">
            <v>Mandato en trámite</v>
          </cell>
          <cell r="AT308" t="str">
            <v>EJECUCIÓN</v>
          </cell>
          <cell r="AU308" t="str">
            <v>SE ESPERA ENVÍO CONVENIO POR PARTE DE LA UNIDAD TÉCNICA,10.06.2011</v>
          </cell>
          <cell r="AV308" t="str">
            <v>I</v>
          </cell>
          <cell r="AW308">
            <v>0</v>
          </cell>
          <cell r="AX308" t="str">
            <v>CABO DE HORNOS</v>
          </cell>
        </row>
        <row r="309">
          <cell r="A309">
            <v>30101989</v>
          </cell>
          <cell r="B309">
            <v>33</v>
          </cell>
          <cell r="C309">
            <v>125</v>
          </cell>
          <cell r="D309" t="str">
            <v>MEJORAMIENTO SEMAFOROS Y SEÑALES DE TRANSITO SECTOR CENTRO,</v>
          </cell>
          <cell r="F309">
            <v>0</v>
          </cell>
          <cell r="H309">
            <v>0</v>
          </cell>
          <cell r="J309">
            <v>0</v>
          </cell>
          <cell r="L309">
            <v>0</v>
          </cell>
          <cell r="N309">
            <v>0</v>
          </cell>
          <cell r="P309">
            <v>0</v>
          </cell>
          <cell r="Q309">
            <v>0</v>
          </cell>
          <cell r="R309">
            <v>0</v>
          </cell>
          <cell r="AA309">
            <v>17896000</v>
          </cell>
          <cell r="AE309">
            <v>17896000</v>
          </cell>
          <cell r="AF309">
            <v>0</v>
          </cell>
          <cell r="AG309">
            <v>17896000</v>
          </cell>
          <cell r="AH309">
            <v>0</v>
          </cell>
          <cell r="AJ309">
            <v>0</v>
          </cell>
          <cell r="AK309">
            <v>17896000</v>
          </cell>
          <cell r="AL309">
            <v>0</v>
          </cell>
          <cell r="AM309">
            <v>0</v>
          </cell>
          <cell r="AN309">
            <v>-17896000</v>
          </cell>
          <cell r="AO309" t="str">
            <v>FNDR-FRIL</v>
          </cell>
          <cell r="AP309" t="str">
            <v>GERMAN GARRIDO</v>
          </cell>
          <cell r="AQ309" t="str">
            <v>MUNI. PUNTA ARENAS</v>
          </cell>
          <cell r="AS309" t="str">
            <v>En Licitación</v>
          </cell>
          <cell r="AT309" t="str">
            <v>EJECUCIÓN</v>
          </cell>
          <cell r="AU309" t="str">
            <v>SE LICITARÁ EN SEPTIEMBRE 2011</v>
          </cell>
          <cell r="AV309" t="str">
            <v>L</v>
          </cell>
          <cell r="AW309">
            <v>0</v>
          </cell>
          <cell r="AX309" t="str">
            <v>PUNTA ARENAS</v>
          </cell>
        </row>
        <row r="310">
          <cell r="A310">
            <v>30105271</v>
          </cell>
          <cell r="B310">
            <v>33</v>
          </cell>
          <cell r="C310">
            <v>125</v>
          </cell>
          <cell r="D310" t="str">
            <v>MEJORAMIENTO MOBILIARIO URBANO PUERTO NATALES, 2DA. ETAPA</v>
          </cell>
          <cell r="F310">
            <v>0</v>
          </cell>
          <cell r="H310">
            <v>0</v>
          </cell>
          <cell r="J310">
            <v>0</v>
          </cell>
          <cell r="L310">
            <v>8191500</v>
          </cell>
          <cell r="M310">
            <v>33529500</v>
          </cell>
          <cell r="N310">
            <v>9411884</v>
          </cell>
          <cell r="O310">
            <v>24117616</v>
          </cell>
          <cell r="P310">
            <v>7719334</v>
          </cell>
          <cell r="Q310">
            <v>41721000</v>
          </cell>
          <cell r="R310">
            <v>25322718</v>
          </cell>
          <cell r="AE310">
            <v>41721000</v>
          </cell>
          <cell r="AF310">
            <v>25322718</v>
          </cell>
          <cell r="AG310">
            <v>16398282</v>
          </cell>
          <cell r="AH310">
            <v>16398282</v>
          </cell>
          <cell r="AJ310">
            <v>41721000</v>
          </cell>
          <cell r="AK310">
            <v>41721000</v>
          </cell>
          <cell r="AL310">
            <v>0</v>
          </cell>
          <cell r="AM310">
            <v>0</v>
          </cell>
          <cell r="AN310">
            <v>0</v>
          </cell>
          <cell r="AO310" t="str">
            <v>FNDR-FRIL</v>
          </cell>
          <cell r="AP310" t="str">
            <v>MARCELA HARO</v>
          </cell>
          <cell r="AQ310" t="str">
            <v>MUNI. NATALES</v>
          </cell>
          <cell r="AS310" t="str">
            <v>En ejecución</v>
          </cell>
          <cell r="AT310" t="str">
            <v>EJECUCIÓN</v>
          </cell>
          <cell r="AU310" t="str">
            <v>Se realiza primera transferencia, bajo la modalidad de administracion directa.</v>
          </cell>
          <cell r="AV310" t="str">
            <v>C</v>
          </cell>
          <cell r="AW310">
            <v>0</v>
          </cell>
          <cell r="AX310" t="str">
            <v>NATALES</v>
          </cell>
        </row>
        <row r="311">
          <cell r="A311">
            <v>30107563</v>
          </cell>
          <cell r="B311">
            <v>33</v>
          </cell>
          <cell r="C311">
            <v>125</v>
          </cell>
          <cell r="D311" t="str">
            <v>HABILITACIÓN TABIQUES Y PANELES NUEVO EDIFICIO MUNICIPAL, NATALES</v>
          </cell>
          <cell r="N311">
            <v>0</v>
          </cell>
          <cell r="O311">
            <v>20000000</v>
          </cell>
          <cell r="P311">
            <v>0</v>
          </cell>
          <cell r="Q311">
            <v>20000000</v>
          </cell>
          <cell r="R311">
            <v>0</v>
          </cell>
          <cell r="S311">
            <v>29000000</v>
          </cell>
          <cell r="AE311">
            <v>49000000</v>
          </cell>
          <cell r="AF311">
            <v>0</v>
          </cell>
          <cell r="AG311">
            <v>49000000</v>
          </cell>
          <cell r="AH311">
            <v>0</v>
          </cell>
          <cell r="AJ311">
            <v>0</v>
          </cell>
          <cell r="AK311">
            <v>49732000</v>
          </cell>
          <cell r="AL311">
            <v>0</v>
          </cell>
          <cell r="AM311">
            <v>732000</v>
          </cell>
          <cell r="AN311">
            <v>-49000000</v>
          </cell>
          <cell r="AO311" t="str">
            <v>FNDR-FRIL</v>
          </cell>
          <cell r="AP311" t="str">
            <v>MARCELA HARO</v>
          </cell>
          <cell r="AQ311" t="str">
            <v>MUNI. NATALES</v>
          </cell>
          <cell r="AV311" t="str">
            <v>I</v>
          </cell>
          <cell r="AX311" t="str">
            <v>NATALES</v>
          </cell>
        </row>
        <row r="312">
          <cell r="A312">
            <v>30109816</v>
          </cell>
          <cell r="B312">
            <v>33</v>
          </cell>
          <cell r="C312">
            <v>125</v>
          </cell>
          <cell r="D312" t="str">
            <v>CONSERVACION DIVERSA INFRAESTRUCTURA PUBLICA, PUERTO WILLIAMS, PRO EMPLEO</v>
          </cell>
          <cell r="O312">
            <v>23950000</v>
          </cell>
          <cell r="P312">
            <v>0</v>
          </cell>
          <cell r="Q312">
            <v>23950000</v>
          </cell>
          <cell r="R312">
            <v>0</v>
          </cell>
          <cell r="AE312">
            <v>23950000</v>
          </cell>
          <cell r="AF312">
            <v>0</v>
          </cell>
          <cell r="AG312">
            <v>23950000</v>
          </cell>
          <cell r="AH312">
            <v>47900000</v>
          </cell>
          <cell r="AJ312">
            <v>47900000</v>
          </cell>
          <cell r="AK312">
            <v>47900000</v>
          </cell>
          <cell r="AL312">
            <v>0</v>
          </cell>
          <cell r="AM312">
            <v>23950000</v>
          </cell>
          <cell r="AN312">
            <v>23950000</v>
          </cell>
          <cell r="AO312" t="str">
            <v>FNDR-FRIL</v>
          </cell>
          <cell r="AP312" t="str">
            <v>GERMAN GARRIDO</v>
          </cell>
          <cell r="AQ312" t="str">
            <v>MUNI. CABO HORNOS</v>
          </cell>
          <cell r="AV312" t="str">
            <v>C</v>
          </cell>
        </row>
        <row r="313">
          <cell r="A313">
            <v>30110240</v>
          </cell>
          <cell r="B313">
            <v>33</v>
          </cell>
          <cell r="C313">
            <v>125</v>
          </cell>
          <cell r="D313" t="str">
            <v>MEJORAMIENTO OFICINAS SERVICIO ELECTORAL, NATALES</v>
          </cell>
          <cell r="O313">
            <v>12111000</v>
          </cell>
          <cell r="P313">
            <v>0</v>
          </cell>
          <cell r="Q313">
            <v>12111000</v>
          </cell>
          <cell r="R313">
            <v>0</v>
          </cell>
          <cell r="AE313">
            <v>12111000</v>
          </cell>
          <cell r="AF313">
            <v>0</v>
          </cell>
          <cell r="AG313">
            <v>12111000</v>
          </cell>
          <cell r="AH313">
            <v>24223000</v>
          </cell>
          <cell r="AJ313">
            <v>24223000</v>
          </cell>
          <cell r="AK313">
            <v>24223000</v>
          </cell>
          <cell r="AL313">
            <v>0</v>
          </cell>
          <cell r="AM313">
            <v>12112000</v>
          </cell>
          <cell r="AN313">
            <v>12112000</v>
          </cell>
          <cell r="AO313" t="str">
            <v>FNDR-FRIL</v>
          </cell>
          <cell r="AP313" t="str">
            <v>MARCELA HARO</v>
          </cell>
          <cell r="AQ313" t="str">
            <v>MUNI. NATALES</v>
          </cell>
          <cell r="AV313" t="str">
            <v>C</v>
          </cell>
        </row>
        <row r="314">
          <cell r="A314">
            <v>30110318</v>
          </cell>
          <cell r="B314">
            <v>33</v>
          </cell>
          <cell r="C314">
            <v>125</v>
          </cell>
          <cell r="D314" t="str">
            <v>CONSERVACION DIVERSA INFRAESTRUCTURA MUNICIPAL, NATALES</v>
          </cell>
          <cell r="O314">
            <v>24838000</v>
          </cell>
          <cell r="P314">
            <v>0</v>
          </cell>
          <cell r="Q314">
            <v>24838000</v>
          </cell>
          <cell r="R314">
            <v>0</v>
          </cell>
          <cell r="AE314">
            <v>24838000</v>
          </cell>
          <cell r="AF314">
            <v>0</v>
          </cell>
          <cell r="AG314">
            <v>24838000</v>
          </cell>
          <cell r="AH314">
            <v>49676000</v>
          </cell>
          <cell r="AJ314">
            <v>49676000</v>
          </cell>
          <cell r="AK314">
            <v>49676000</v>
          </cell>
          <cell r="AL314">
            <v>0</v>
          </cell>
          <cell r="AM314">
            <v>24838000</v>
          </cell>
          <cell r="AN314">
            <v>24838000</v>
          </cell>
          <cell r="AO314" t="str">
            <v>FNDR-FRIL</v>
          </cell>
          <cell r="AP314" t="str">
            <v>MARCELA HARO</v>
          </cell>
          <cell r="AQ314" t="str">
            <v>MUNI. NATALES</v>
          </cell>
          <cell r="AV314" t="str">
            <v>C</v>
          </cell>
          <cell r="AW314">
            <v>0</v>
          </cell>
          <cell r="AX314" t="str">
            <v>NATALES</v>
          </cell>
        </row>
        <row r="315">
          <cell r="A315">
            <v>30112387</v>
          </cell>
          <cell r="B315">
            <v>33</v>
          </cell>
          <cell r="C315">
            <v>125</v>
          </cell>
          <cell r="D315" t="str">
            <v>REPOSICION VEREDAS DIVERSOS SECTORES, COMUNA DE PORVENIR</v>
          </cell>
          <cell r="O315">
            <v>16066000</v>
          </cell>
          <cell r="P315">
            <v>0</v>
          </cell>
          <cell r="Q315">
            <v>16066000</v>
          </cell>
          <cell r="R315">
            <v>0</v>
          </cell>
          <cell r="AE315">
            <v>16066000</v>
          </cell>
          <cell r="AF315">
            <v>0</v>
          </cell>
          <cell r="AG315">
            <v>16066000</v>
          </cell>
          <cell r="AH315">
            <v>32132000</v>
          </cell>
          <cell r="AJ315">
            <v>32132000</v>
          </cell>
          <cell r="AK315">
            <v>32132000</v>
          </cell>
          <cell r="AL315">
            <v>0</v>
          </cell>
          <cell r="AM315">
            <v>16066000</v>
          </cell>
          <cell r="AN315">
            <v>16066000</v>
          </cell>
          <cell r="AO315" t="str">
            <v>FNDR-FRIL</v>
          </cell>
          <cell r="AP315" t="str">
            <v>LUCIANO BORQUEZ DIAZ</v>
          </cell>
          <cell r="AQ315" t="str">
            <v>MUNI. PORVENIR</v>
          </cell>
          <cell r="AS315" t="str">
            <v>Identificación</v>
          </cell>
          <cell r="AT315" t="str">
            <v>EJECUCIÓN</v>
          </cell>
          <cell r="AV315" t="str">
            <v>C</v>
          </cell>
          <cell r="AW315">
            <v>0</v>
          </cell>
          <cell r="AX315" t="str">
            <v>PORVENIR</v>
          </cell>
        </row>
        <row r="316">
          <cell r="A316">
            <v>30098866</v>
          </cell>
          <cell r="B316">
            <v>33</v>
          </cell>
          <cell r="C316">
            <v>125</v>
          </cell>
          <cell r="D316" t="str">
            <v>AMPLIACION Y MEJORAMIENTO GIMNASIO MUNICIPAL CERRO CASTILLO</v>
          </cell>
          <cell r="F316">
            <v>0</v>
          </cell>
          <cell r="H316">
            <v>0</v>
          </cell>
          <cell r="J316">
            <v>0</v>
          </cell>
          <cell r="L316">
            <v>0</v>
          </cell>
          <cell r="N316">
            <v>0</v>
          </cell>
          <cell r="O316">
            <v>24741487</v>
          </cell>
          <cell r="P316">
            <v>24741487</v>
          </cell>
          <cell r="Q316">
            <v>24741487</v>
          </cell>
          <cell r="R316">
            <v>24741487</v>
          </cell>
          <cell r="W316">
            <v>25191487</v>
          </cell>
          <cell r="AE316">
            <v>49932974</v>
          </cell>
          <cell r="AF316">
            <v>24741487</v>
          </cell>
          <cell r="AG316">
            <v>25191487</v>
          </cell>
          <cell r="AH316">
            <v>1513</v>
          </cell>
          <cell r="AJ316">
            <v>24743000</v>
          </cell>
          <cell r="AK316">
            <v>49933000</v>
          </cell>
          <cell r="AL316">
            <v>0</v>
          </cell>
          <cell r="AM316">
            <v>26</v>
          </cell>
          <cell r="AN316">
            <v>-25189974</v>
          </cell>
          <cell r="AO316" t="str">
            <v>FNDR-FRIL</v>
          </cell>
          <cell r="AP316" t="str">
            <v>MARIO FILOSA ALTAMIRANO</v>
          </cell>
          <cell r="AQ316" t="str">
            <v>MUNI. TORRES DEL PAINE</v>
          </cell>
          <cell r="AS316" t="str">
            <v>En ejecución</v>
          </cell>
          <cell r="AT316" t="str">
            <v>EJECUCIÓN</v>
          </cell>
          <cell r="AU316" t="str">
            <v>En ejecución, en trámite transferencia 50%</v>
          </cell>
          <cell r="AV316" t="str">
            <v>C</v>
          </cell>
          <cell r="AW316">
            <v>0.1</v>
          </cell>
          <cell r="AX316" t="str">
            <v>TORRES DEL PAINE</v>
          </cell>
        </row>
        <row r="317">
          <cell r="A317">
            <v>10</v>
          </cell>
          <cell r="B317">
            <v>29</v>
          </cell>
          <cell r="D317" t="str">
            <v>EQUIPAMIENTO EDIFICIO INTENDENCIA Y OTROS ORGANISMOS, XII REGION</v>
          </cell>
          <cell r="F317">
            <v>0</v>
          </cell>
          <cell r="H317">
            <v>0</v>
          </cell>
          <cell r="J317">
            <v>0</v>
          </cell>
          <cell r="L317">
            <v>0</v>
          </cell>
          <cell r="N317">
            <v>0</v>
          </cell>
          <cell r="P317">
            <v>0</v>
          </cell>
          <cell r="Q317">
            <v>0</v>
          </cell>
          <cell r="R317">
            <v>0</v>
          </cell>
          <cell r="U317">
            <v>75000000</v>
          </cell>
          <cell r="AE317">
            <v>75000000</v>
          </cell>
          <cell r="AF317">
            <v>0</v>
          </cell>
          <cell r="AG317">
            <v>75000000</v>
          </cell>
          <cell r="AH317">
            <v>0</v>
          </cell>
          <cell r="AJ317">
            <v>0</v>
          </cell>
          <cell r="AK317">
            <v>228627000</v>
          </cell>
          <cell r="AL317">
            <v>58317662</v>
          </cell>
          <cell r="AM317">
            <v>95309338</v>
          </cell>
          <cell r="AN317">
            <v>-75000000</v>
          </cell>
          <cell r="AO317" t="str">
            <v>FNDR-29</v>
          </cell>
          <cell r="AP317" t="str">
            <v>MARCELA HARO</v>
          </cell>
          <cell r="AQ317" t="str">
            <v>GORE</v>
          </cell>
          <cell r="AS317" t="str">
            <v>En ejecución</v>
          </cell>
          <cell r="AT317" t="str">
            <v>EJECUCIÓN</v>
          </cell>
          <cell r="AU317" t="str">
            <v>Postergada licitación Item mobiliario</v>
          </cell>
          <cell r="AV317" t="str">
            <v>I</v>
          </cell>
          <cell r="AW317">
            <v>0.35</v>
          </cell>
          <cell r="AX317" t="str">
            <v>PUNTA ARENAS</v>
          </cell>
        </row>
        <row r="318">
          <cell r="A318">
            <v>31</v>
          </cell>
          <cell r="B318">
            <v>29</v>
          </cell>
          <cell r="D318" t="str">
            <v>EQUIPAMIENTO UNIDAD DE CARDIOCIRUGIA HOSPITAL PUNTA ARENAS</v>
          </cell>
          <cell r="F318">
            <v>0</v>
          </cell>
          <cell r="H318">
            <v>0</v>
          </cell>
          <cell r="J318">
            <v>0</v>
          </cell>
          <cell r="L318">
            <v>0</v>
          </cell>
          <cell r="N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30000000</v>
          </cell>
          <cell r="U318">
            <v>30000000</v>
          </cell>
          <cell r="AE318">
            <v>60000000</v>
          </cell>
          <cell r="AF318">
            <v>0</v>
          </cell>
          <cell r="AG318">
            <v>60000000</v>
          </cell>
          <cell r="AH318">
            <v>1000000</v>
          </cell>
          <cell r="AJ318">
            <v>1000000</v>
          </cell>
          <cell r="AK318">
            <v>353906283</v>
          </cell>
          <cell r="AL318">
            <v>293237437</v>
          </cell>
          <cell r="AM318">
            <v>668846</v>
          </cell>
          <cell r="AN318">
            <v>-59000000</v>
          </cell>
          <cell r="AO318" t="str">
            <v>FNDR-29</v>
          </cell>
          <cell r="AP318" t="str">
            <v>MARCELA HARO</v>
          </cell>
          <cell r="AQ318" t="str">
            <v>SERVICIO SALUD MAGALLANES</v>
          </cell>
          <cell r="AS318" t="str">
            <v>En ejecución</v>
          </cell>
          <cell r="AT318" t="str">
            <v>EJECUCIÓN</v>
          </cell>
          <cell r="AU318" t="str">
            <v>A la espera de reevaluación.</v>
          </cell>
          <cell r="AV318" t="str">
            <v>C</v>
          </cell>
          <cell r="AW318">
            <v>0.8</v>
          </cell>
          <cell r="AX318" t="str">
            <v>PUNTA ARENAS</v>
          </cell>
        </row>
        <row r="319">
          <cell r="A319">
            <v>41</v>
          </cell>
          <cell r="B319">
            <v>29</v>
          </cell>
          <cell r="D319" t="str">
            <v>Reposición RETROEXCAVADORA Y ADQUISICION MINICARGADOR FRONTAL MAESTRANZA MUNICIPAL NATALES</v>
          </cell>
          <cell r="F319">
            <v>0</v>
          </cell>
          <cell r="H319">
            <v>0</v>
          </cell>
          <cell r="I319">
            <v>91674000</v>
          </cell>
          <cell r="J319">
            <v>0</v>
          </cell>
          <cell r="L319">
            <v>0</v>
          </cell>
          <cell r="M319">
            <v>99728255</v>
          </cell>
          <cell r="N319">
            <v>99728255</v>
          </cell>
          <cell r="P319">
            <v>0</v>
          </cell>
          <cell r="Q319">
            <v>99728255</v>
          </cell>
          <cell r="R319">
            <v>99728255</v>
          </cell>
          <cell r="AE319">
            <v>99728255</v>
          </cell>
          <cell r="AF319">
            <v>99728255</v>
          </cell>
          <cell r="AG319">
            <v>0</v>
          </cell>
          <cell r="AH319">
            <v>745</v>
          </cell>
          <cell r="AJ319">
            <v>99729000</v>
          </cell>
          <cell r="AK319">
            <v>99728255</v>
          </cell>
          <cell r="AL319">
            <v>0</v>
          </cell>
          <cell r="AM319">
            <v>0</v>
          </cell>
          <cell r="AN319">
            <v>745</v>
          </cell>
          <cell r="AO319" t="str">
            <v>FNDR-29</v>
          </cell>
          <cell r="AP319" t="str">
            <v>MARCELA HARO</v>
          </cell>
          <cell r="AQ319" t="str">
            <v>MUNI. NATALES</v>
          </cell>
          <cell r="AS319" t="str">
            <v>Ejecución</v>
          </cell>
          <cell r="AT319" t="str">
            <v>EJECUCIÓN</v>
          </cell>
          <cell r="AU319" t="str">
            <v>En ejecución</v>
          </cell>
          <cell r="AV319" t="str">
            <v>C</v>
          </cell>
          <cell r="AW319">
            <v>0</v>
          </cell>
          <cell r="AX319" t="str">
            <v>NATALES</v>
          </cell>
        </row>
        <row r="320">
          <cell r="A320">
            <v>42</v>
          </cell>
          <cell r="B320">
            <v>29</v>
          </cell>
          <cell r="D320" t="str">
            <v>Reposición MOTONIVELADORA MAESTRANZA MUNICIPAL NATALES</v>
          </cell>
          <cell r="F320">
            <v>0</v>
          </cell>
          <cell r="H320">
            <v>0</v>
          </cell>
          <cell r="I320">
            <v>149470000</v>
          </cell>
          <cell r="J320">
            <v>0</v>
          </cell>
          <cell r="L320">
            <v>0</v>
          </cell>
          <cell r="M320">
            <v>117393761</v>
          </cell>
          <cell r="N320">
            <v>117393761</v>
          </cell>
          <cell r="P320">
            <v>0</v>
          </cell>
          <cell r="Q320">
            <v>117393761</v>
          </cell>
          <cell r="R320">
            <v>117393761</v>
          </cell>
          <cell r="AE320">
            <v>117393761</v>
          </cell>
          <cell r="AF320">
            <v>117393761</v>
          </cell>
          <cell r="AG320">
            <v>0</v>
          </cell>
          <cell r="AH320">
            <v>239</v>
          </cell>
          <cell r="AJ320">
            <v>117394000</v>
          </cell>
          <cell r="AK320">
            <v>117393761</v>
          </cell>
          <cell r="AL320">
            <v>0</v>
          </cell>
          <cell r="AM320">
            <v>0</v>
          </cell>
          <cell r="AN320">
            <v>239</v>
          </cell>
          <cell r="AO320" t="str">
            <v>FNDR-29</v>
          </cell>
          <cell r="AP320" t="str">
            <v>MARCELA HARO</v>
          </cell>
          <cell r="AQ320" t="str">
            <v>MUNI. NATALES</v>
          </cell>
          <cell r="AS320" t="str">
            <v>Ejecución</v>
          </cell>
          <cell r="AT320" t="str">
            <v>EJECUCIÓN</v>
          </cell>
          <cell r="AU320" t="str">
            <v>En ejecución</v>
          </cell>
          <cell r="AV320" t="str">
            <v>C</v>
          </cell>
          <cell r="AW320">
            <v>0</v>
          </cell>
          <cell r="AX320" t="str">
            <v>NATALES</v>
          </cell>
        </row>
        <row r="321">
          <cell r="A321">
            <v>43</v>
          </cell>
          <cell r="B321">
            <v>29</v>
          </cell>
          <cell r="D321" t="str">
            <v>Reposición CAMION GRUA Y ADQUISICION CAMION PLANO MAESTRANZA MUNICIPAL, NATALES</v>
          </cell>
          <cell r="F321">
            <v>0</v>
          </cell>
          <cell r="H321">
            <v>0</v>
          </cell>
          <cell r="J321">
            <v>0</v>
          </cell>
          <cell r="L321">
            <v>0</v>
          </cell>
          <cell r="M321">
            <v>79539600</v>
          </cell>
          <cell r="N321">
            <v>79539600</v>
          </cell>
          <cell r="P321">
            <v>0</v>
          </cell>
          <cell r="Q321">
            <v>79539600</v>
          </cell>
          <cell r="R321">
            <v>79539600</v>
          </cell>
          <cell r="AE321">
            <v>79539600</v>
          </cell>
          <cell r="AF321">
            <v>79539600</v>
          </cell>
          <cell r="AG321">
            <v>0</v>
          </cell>
          <cell r="AH321">
            <v>400</v>
          </cell>
          <cell r="AJ321">
            <v>79540000</v>
          </cell>
          <cell r="AK321">
            <v>79539600</v>
          </cell>
          <cell r="AL321">
            <v>0</v>
          </cell>
          <cell r="AM321">
            <v>0</v>
          </cell>
          <cell r="AN321">
            <v>400</v>
          </cell>
          <cell r="AO321" t="str">
            <v>FNDR-29</v>
          </cell>
          <cell r="AP321" t="str">
            <v>MARCELA HARO</v>
          </cell>
          <cell r="AQ321" t="str">
            <v>MUNI. NATALES</v>
          </cell>
          <cell r="AR321" t="str">
            <v>N</v>
          </cell>
          <cell r="AS321" t="str">
            <v>Ejecución</v>
          </cell>
          <cell r="AT321" t="str">
            <v>EJECUCIÓN</v>
          </cell>
          <cell r="AU321" t="str">
            <v>En ejecución</v>
          </cell>
          <cell r="AV321" t="str">
            <v>C</v>
          </cell>
          <cell r="AW321">
            <v>0</v>
          </cell>
          <cell r="AX321" t="str">
            <v>NATALES</v>
          </cell>
        </row>
        <row r="322">
          <cell r="A322">
            <v>46</v>
          </cell>
          <cell r="B322">
            <v>29</v>
          </cell>
          <cell r="D322" t="str">
            <v>ADQUISICION VEHICULO DE INTERVENCION RÁPIDA BRIGADA BOMBEROS Río SECO</v>
          </cell>
          <cell r="F322">
            <v>0</v>
          </cell>
          <cell r="H322">
            <v>0</v>
          </cell>
          <cell r="J322">
            <v>0</v>
          </cell>
          <cell r="L322">
            <v>0</v>
          </cell>
          <cell r="N322">
            <v>0</v>
          </cell>
          <cell r="P322">
            <v>0</v>
          </cell>
          <cell r="Q322">
            <v>0</v>
          </cell>
          <cell r="R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  <cell r="AK322">
            <v>27338000</v>
          </cell>
          <cell r="AL322">
            <v>0</v>
          </cell>
          <cell r="AM322">
            <v>27338000</v>
          </cell>
          <cell r="AN322">
            <v>0</v>
          </cell>
          <cell r="AO322" t="str">
            <v>FNDR-29</v>
          </cell>
          <cell r="AP322" t="str">
            <v>MARCELA HARO</v>
          </cell>
          <cell r="AQ322" t="str">
            <v>MUNI. PUNTA ARENAS</v>
          </cell>
          <cell r="AS322" t="str">
            <v>Mandato tramitado</v>
          </cell>
          <cell r="AT322" t="str">
            <v>EJECUCIÓN</v>
          </cell>
          <cell r="AU322" t="str">
            <v>POSTERGADO. A LA ESPERA DE ASIGNACION DE RECURSOS</v>
          </cell>
          <cell r="AV322" t="str">
            <v>P</v>
          </cell>
          <cell r="AW322">
            <v>0</v>
          </cell>
          <cell r="AX322" t="str">
            <v>PUNTA ARENAS</v>
          </cell>
        </row>
        <row r="323">
          <cell r="A323">
            <v>47</v>
          </cell>
          <cell r="B323">
            <v>29</v>
          </cell>
          <cell r="D323" t="str">
            <v>Reposición CARRO ESCALA CUERPO DE BOMBEROS, PUNTA ARENAS</v>
          </cell>
          <cell r="F323">
            <v>0</v>
          </cell>
          <cell r="H323">
            <v>0</v>
          </cell>
          <cell r="J323">
            <v>0</v>
          </cell>
          <cell r="L323">
            <v>0</v>
          </cell>
          <cell r="N323">
            <v>0</v>
          </cell>
          <cell r="P323">
            <v>0</v>
          </cell>
          <cell r="Q323">
            <v>0</v>
          </cell>
          <cell r="R323">
            <v>0</v>
          </cell>
          <cell r="AC323">
            <v>231880000</v>
          </cell>
          <cell r="AE323">
            <v>231880000</v>
          </cell>
          <cell r="AF323">
            <v>0</v>
          </cell>
          <cell r="AG323">
            <v>231880000</v>
          </cell>
          <cell r="AH323">
            <v>0</v>
          </cell>
          <cell r="AJ323">
            <v>0</v>
          </cell>
          <cell r="AK323">
            <v>288801000</v>
          </cell>
          <cell r="AL323">
            <v>0</v>
          </cell>
          <cell r="AM323">
            <v>56921000</v>
          </cell>
          <cell r="AN323">
            <v>-231880000</v>
          </cell>
          <cell r="AO323" t="str">
            <v>FNDR-29</v>
          </cell>
          <cell r="AP323" t="str">
            <v>MARCELA HARO</v>
          </cell>
          <cell r="AQ323" t="str">
            <v>MUNI. PUNTA ARENAS</v>
          </cell>
          <cell r="AS323" t="str">
            <v>Mandato tramitado</v>
          </cell>
          <cell r="AT323" t="str">
            <v>EJECUCIÓN</v>
          </cell>
          <cell r="AU323" t="str">
            <v>Una vez que se licite, construcción de carro tiene una demora de 14 meses.</v>
          </cell>
          <cell r="AV323" t="str">
            <v>I</v>
          </cell>
          <cell r="AW323">
            <v>0.02</v>
          </cell>
          <cell r="AX323" t="str">
            <v>PUNTA ARENAS</v>
          </cell>
        </row>
        <row r="324">
          <cell r="A324">
            <v>49</v>
          </cell>
          <cell r="B324">
            <v>29</v>
          </cell>
          <cell r="D324" t="str">
            <v>ADQUISICION CARPA INDUSTRIAL, COMUNA DE PUNTAARENAS</v>
          </cell>
          <cell r="F324">
            <v>0</v>
          </cell>
          <cell r="H324">
            <v>0</v>
          </cell>
          <cell r="J324">
            <v>0</v>
          </cell>
          <cell r="L324">
            <v>0</v>
          </cell>
          <cell r="N324">
            <v>0</v>
          </cell>
          <cell r="P324">
            <v>0</v>
          </cell>
          <cell r="Q324">
            <v>0</v>
          </cell>
          <cell r="R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  <cell r="AK324">
            <v>74000000</v>
          </cell>
          <cell r="AL324">
            <v>0</v>
          </cell>
          <cell r="AM324">
            <v>74000000</v>
          </cell>
          <cell r="AN324">
            <v>0</v>
          </cell>
          <cell r="AO324" t="str">
            <v>FNDR-29</v>
          </cell>
          <cell r="AP324" t="str">
            <v>MARCELA HARO</v>
          </cell>
          <cell r="AQ324" t="str">
            <v>MUNI. PUNTA ARENAS</v>
          </cell>
          <cell r="AS324" t="str">
            <v>Identificación</v>
          </cell>
          <cell r="AT324" t="str">
            <v>EJECUCIÓN</v>
          </cell>
          <cell r="AU324" t="str">
            <v>POSTERGADO. A LA ESPERA DE ASIGNACION DE RECURSOS</v>
          </cell>
          <cell r="AV324" t="str">
            <v>P</v>
          </cell>
          <cell r="AW324">
            <v>0</v>
          </cell>
          <cell r="AX324" t="str">
            <v>PUNTA ARENAS</v>
          </cell>
        </row>
        <row r="325">
          <cell r="A325">
            <v>61</v>
          </cell>
          <cell r="B325">
            <v>29</v>
          </cell>
          <cell r="D325" t="str">
            <v>ADQUISICION CUARTEL MOVIL PDI, ULTIMA ESPERANZA</v>
          </cell>
          <cell r="F325">
            <v>0</v>
          </cell>
          <cell r="H325">
            <v>0</v>
          </cell>
          <cell r="J325">
            <v>0</v>
          </cell>
          <cell r="L325">
            <v>0</v>
          </cell>
          <cell r="N325">
            <v>0</v>
          </cell>
          <cell r="O325">
            <v>46422000</v>
          </cell>
          <cell r="P325">
            <v>0</v>
          </cell>
          <cell r="Q325">
            <v>46422000</v>
          </cell>
          <cell r="R325">
            <v>0</v>
          </cell>
          <cell r="AE325">
            <v>46422000</v>
          </cell>
          <cell r="AF325">
            <v>0</v>
          </cell>
          <cell r="AG325">
            <v>46422000</v>
          </cell>
          <cell r="AH325">
            <v>46422000</v>
          </cell>
          <cell r="AJ325">
            <v>46422000</v>
          </cell>
          <cell r="AK325">
            <v>46422000</v>
          </cell>
          <cell r="AL325">
            <v>0</v>
          </cell>
          <cell r="AM325">
            <v>0</v>
          </cell>
          <cell r="AN325">
            <v>0</v>
          </cell>
          <cell r="AO325" t="str">
            <v>FNDR-29</v>
          </cell>
          <cell r="AP325" t="str">
            <v>MARCELA HARO</v>
          </cell>
          <cell r="AQ325" t="str">
            <v>PDI</v>
          </cell>
          <cell r="AR325" t="str">
            <v>N</v>
          </cell>
          <cell r="AS325" t="str">
            <v>Identificación</v>
          </cell>
          <cell r="AT325" t="str">
            <v>EJECUCIÓN</v>
          </cell>
          <cell r="AU325" t="str">
            <v>Mandato firmado, PDI según cronograma ejecuta primer semestre, pago mes de junio</v>
          </cell>
          <cell r="AV325" t="str">
            <v>L</v>
          </cell>
          <cell r="AW325">
            <v>0</v>
          </cell>
          <cell r="AX325" t="str">
            <v>NATALES</v>
          </cell>
        </row>
        <row r="326">
          <cell r="A326">
            <v>51</v>
          </cell>
          <cell r="B326">
            <v>29</v>
          </cell>
          <cell r="D326" t="str">
            <v>ADQUISICION EQUIPAMIENTO COMPUTACIONAL Y FOTOGRAFICO ESPECIALIZADO, SECCION FORENCE PDI MAGALLANES</v>
          </cell>
          <cell r="F326">
            <v>0</v>
          </cell>
          <cell r="H326">
            <v>0</v>
          </cell>
          <cell r="J326">
            <v>0</v>
          </cell>
          <cell r="L326">
            <v>0</v>
          </cell>
          <cell r="N326">
            <v>0</v>
          </cell>
          <cell r="P326">
            <v>0</v>
          </cell>
          <cell r="Q326">
            <v>0</v>
          </cell>
          <cell r="R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  <cell r="AK326">
            <v>17736000</v>
          </cell>
          <cell r="AL326">
            <v>0</v>
          </cell>
          <cell r="AM326">
            <v>17736000</v>
          </cell>
          <cell r="AN326">
            <v>0</v>
          </cell>
          <cell r="AO326" t="str">
            <v>FNDR-29</v>
          </cell>
          <cell r="AP326" t="str">
            <v>MARCELA HARO</v>
          </cell>
          <cell r="AQ326" t="str">
            <v>PDI</v>
          </cell>
          <cell r="AS326" t="str">
            <v>Identificación</v>
          </cell>
          <cell r="AT326" t="str">
            <v>EJECUCIÓN</v>
          </cell>
          <cell r="AU326" t="str">
            <v>POSTERGADO. A LA ESPERA DE ASIGNACION DE RECURSOS</v>
          </cell>
          <cell r="AV326" t="str">
            <v>P</v>
          </cell>
          <cell r="AW326">
            <v>0</v>
          </cell>
          <cell r="AX326" t="str">
            <v>PUNTA ARENAS</v>
          </cell>
        </row>
        <row r="327">
          <cell r="A327">
            <v>53</v>
          </cell>
          <cell r="B327">
            <v>29</v>
          </cell>
          <cell r="D327" t="str">
            <v>ADQUISICION CAMIONETA 4X4 DEPTO. SECPLAN, MUNI. NATALES</v>
          </cell>
          <cell r="F327">
            <v>0</v>
          </cell>
          <cell r="H327">
            <v>0</v>
          </cell>
          <cell r="J327">
            <v>0</v>
          </cell>
          <cell r="L327">
            <v>0</v>
          </cell>
          <cell r="N327">
            <v>0</v>
          </cell>
          <cell r="P327">
            <v>0</v>
          </cell>
          <cell r="Q327">
            <v>0</v>
          </cell>
          <cell r="R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  <cell r="AK327">
            <v>11272000</v>
          </cell>
          <cell r="AL327">
            <v>0</v>
          </cell>
          <cell r="AM327">
            <v>11272000</v>
          </cell>
          <cell r="AN327">
            <v>0</v>
          </cell>
          <cell r="AO327" t="str">
            <v>FNDR-29</v>
          </cell>
          <cell r="AP327" t="str">
            <v>MARCELA HARO</v>
          </cell>
          <cell r="AQ327" t="str">
            <v>MUNI. NATALES</v>
          </cell>
          <cell r="AS327" t="str">
            <v>Identificación</v>
          </cell>
          <cell r="AT327" t="str">
            <v>EJECUCIÓN</v>
          </cell>
          <cell r="AU327" t="str">
            <v>POSTERGADO. A LA ESPERA DE ASIGNACION DE RECURSOS</v>
          </cell>
          <cell r="AV327" t="str">
            <v>P</v>
          </cell>
          <cell r="AW327">
            <v>0</v>
          </cell>
          <cell r="AX327" t="str">
            <v>NATALES</v>
          </cell>
        </row>
        <row r="328">
          <cell r="A328">
            <v>54</v>
          </cell>
          <cell r="B328">
            <v>29</v>
          </cell>
          <cell r="D328" t="str">
            <v>ADQUISICION VEHICULO OPERATIVO CUERPO DE BOMBEROS, NATALES</v>
          </cell>
          <cell r="F328">
            <v>0</v>
          </cell>
          <cell r="H328">
            <v>0</v>
          </cell>
          <cell r="J328">
            <v>0</v>
          </cell>
          <cell r="L328">
            <v>0</v>
          </cell>
          <cell r="N328">
            <v>0</v>
          </cell>
          <cell r="P328">
            <v>0</v>
          </cell>
          <cell r="Q328">
            <v>0</v>
          </cell>
          <cell r="R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  <cell r="AK328">
            <v>179840000</v>
          </cell>
          <cell r="AL328">
            <v>0</v>
          </cell>
          <cell r="AM328">
            <v>179840000</v>
          </cell>
          <cell r="AN328">
            <v>0</v>
          </cell>
          <cell r="AO328" t="str">
            <v>FNDR-29</v>
          </cell>
          <cell r="AP328" t="str">
            <v>MARCELA HARO</v>
          </cell>
          <cell r="AQ328" t="str">
            <v>MUNI. NATALES</v>
          </cell>
          <cell r="AS328" t="str">
            <v>Identificación</v>
          </cell>
          <cell r="AT328" t="str">
            <v>EJECUCIÓN</v>
          </cell>
          <cell r="AU328" t="str">
            <v>POSTERGADO. A LA ESPERA DE ASIGNACION DE RECURSOS</v>
          </cell>
          <cell r="AV328" t="str">
            <v>P</v>
          </cell>
          <cell r="AW328">
            <v>0</v>
          </cell>
          <cell r="AX328" t="str">
            <v>NATALES</v>
          </cell>
        </row>
        <row r="329">
          <cell r="A329">
            <v>55</v>
          </cell>
          <cell r="B329">
            <v>29</v>
          </cell>
          <cell r="D329" t="str">
            <v>Reposición GRUPO ELECTROGENO PARA LA OPERACIÓN DEL COMPLEJO BAHÍA AZUL, COMUNA PRIMAVERA</v>
          </cell>
          <cell r="F329">
            <v>0</v>
          </cell>
          <cell r="H329">
            <v>0</v>
          </cell>
          <cell r="J329">
            <v>0</v>
          </cell>
          <cell r="L329">
            <v>0</v>
          </cell>
          <cell r="N329">
            <v>0</v>
          </cell>
          <cell r="O329">
            <v>16150000</v>
          </cell>
          <cell r="P329">
            <v>0</v>
          </cell>
          <cell r="Q329">
            <v>16150000</v>
          </cell>
          <cell r="R329">
            <v>0</v>
          </cell>
          <cell r="AE329">
            <v>16150000</v>
          </cell>
          <cell r="AF329">
            <v>0</v>
          </cell>
          <cell r="AG329">
            <v>16150000</v>
          </cell>
          <cell r="AH329">
            <v>1615000</v>
          </cell>
          <cell r="AJ329">
            <v>1615000</v>
          </cell>
          <cell r="AK329">
            <v>16150000</v>
          </cell>
          <cell r="AL329">
            <v>0</v>
          </cell>
          <cell r="AM329">
            <v>0</v>
          </cell>
          <cell r="AN329">
            <v>-14535000</v>
          </cell>
          <cell r="AO329" t="str">
            <v>FNDR-29</v>
          </cell>
          <cell r="AP329" t="str">
            <v>MARCELA HARO</v>
          </cell>
          <cell r="AQ329" t="str">
            <v>MUNI. PRIMAVERA</v>
          </cell>
          <cell r="AR329" t="str">
            <v>A</v>
          </cell>
          <cell r="AS329" t="str">
            <v>Ejecución</v>
          </cell>
          <cell r="AT329" t="str">
            <v>EJECUCIÓN</v>
          </cell>
          <cell r="AU329" t="str">
            <v>Mandato tramitado 2010, se solicta a Secplan calendario de licitación.</v>
          </cell>
          <cell r="AV329" t="str">
            <v>L</v>
          </cell>
          <cell r="AW329">
            <v>0</v>
          </cell>
          <cell r="AX329" t="str">
            <v>PRIMAVERA</v>
          </cell>
        </row>
        <row r="330">
          <cell r="A330">
            <v>56</v>
          </cell>
          <cell r="B330">
            <v>29</v>
          </cell>
          <cell r="D330" t="str">
            <v>Reposición Y Adquisición DE VEHÍCULOS Y MAQUINARIAS PESADA PARA OPERACIONES DEL RELLENO SANITARIO DE LA ILUSTRE MUNICIPALIDAD DE CABO DE HORNOS</v>
          </cell>
          <cell r="F330">
            <v>0</v>
          </cell>
          <cell r="H330">
            <v>0</v>
          </cell>
          <cell r="J330">
            <v>0</v>
          </cell>
          <cell r="L330">
            <v>0</v>
          </cell>
          <cell r="N330">
            <v>0</v>
          </cell>
          <cell r="P330">
            <v>0</v>
          </cell>
          <cell r="Q330">
            <v>0</v>
          </cell>
          <cell r="R330">
            <v>0</v>
          </cell>
          <cell r="Y330">
            <v>144000000</v>
          </cell>
          <cell r="AA330">
            <v>144000000</v>
          </cell>
          <cell r="AC330">
            <v>144000000</v>
          </cell>
          <cell r="AE330">
            <v>432000000</v>
          </cell>
          <cell r="AF330">
            <v>0</v>
          </cell>
          <cell r="AG330">
            <v>432000000</v>
          </cell>
          <cell r="AH330">
            <v>43200000</v>
          </cell>
          <cell r="AJ330">
            <v>43200000</v>
          </cell>
          <cell r="AK330">
            <v>432000000</v>
          </cell>
          <cell r="AL330">
            <v>0</v>
          </cell>
          <cell r="AM330">
            <v>0</v>
          </cell>
          <cell r="AN330">
            <v>-388800000</v>
          </cell>
          <cell r="AO330" t="str">
            <v>FNDR-29</v>
          </cell>
          <cell r="AP330" t="str">
            <v>MARCELA HARO</v>
          </cell>
          <cell r="AQ330" t="str">
            <v>MUNI. CABO HORNOS</v>
          </cell>
          <cell r="AR330" t="str">
            <v>N</v>
          </cell>
          <cell r="AS330" t="str">
            <v>Identificación</v>
          </cell>
          <cell r="AT330" t="str">
            <v>EJECUCIÓN</v>
          </cell>
          <cell r="AU330" t="str">
            <v>Se remitió modelo de mandato para firma. abril 2011</v>
          </cell>
          <cell r="AV330" t="str">
            <v>I</v>
          </cell>
          <cell r="AW330">
            <v>0</v>
          </cell>
          <cell r="AX330" t="str">
            <v>CABO DE HORNOS</v>
          </cell>
        </row>
        <row r="331">
          <cell r="A331">
            <v>57</v>
          </cell>
          <cell r="B331">
            <v>29</v>
          </cell>
          <cell r="D331" t="str">
            <v>Adquisición DE CONTENEDORES PARA LA RECOLECCION DE BASURA DE LA COMUNA DE NATALES</v>
          </cell>
          <cell r="F331">
            <v>0</v>
          </cell>
          <cell r="H331">
            <v>0</v>
          </cell>
          <cell r="J331">
            <v>0</v>
          </cell>
          <cell r="L331">
            <v>0</v>
          </cell>
          <cell r="N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41191574</v>
          </cell>
          <cell r="AE331">
            <v>41191574</v>
          </cell>
          <cell r="AF331">
            <v>0</v>
          </cell>
          <cell r="AG331">
            <v>41191574</v>
          </cell>
          <cell r="AH331">
            <v>41192000</v>
          </cell>
          <cell r="AJ331">
            <v>41192000</v>
          </cell>
          <cell r="AK331">
            <v>41191574</v>
          </cell>
          <cell r="AL331">
            <v>0</v>
          </cell>
          <cell r="AM331">
            <v>0</v>
          </cell>
          <cell r="AN331">
            <v>426</v>
          </cell>
          <cell r="AO331" t="str">
            <v>FNDR-29</v>
          </cell>
          <cell r="AP331" t="str">
            <v>MARCELA HARO</v>
          </cell>
          <cell r="AQ331" t="str">
            <v>MUNI. NATALES</v>
          </cell>
          <cell r="AR331" t="str">
            <v>A</v>
          </cell>
          <cell r="AS331" t="str">
            <v>Ejecución</v>
          </cell>
          <cell r="AT331" t="str">
            <v>EJECUCIÓN</v>
          </cell>
          <cell r="AU331" t="str">
            <v>En etapa de adjudicación</v>
          </cell>
          <cell r="AV331" t="str">
            <v>C</v>
          </cell>
          <cell r="AW331">
            <v>0</v>
          </cell>
          <cell r="AX331" t="str">
            <v>NATALES</v>
          </cell>
        </row>
        <row r="332">
          <cell r="A332">
            <v>58</v>
          </cell>
          <cell r="B332">
            <v>29</v>
          </cell>
          <cell r="D332" t="str">
            <v>Adquisición MAQUINARIA PARA OPERACIÓN DEL RELLENO SANITARIO MANUAL, COMUNA DE PRIMAVERA</v>
          </cell>
          <cell r="F332">
            <v>0</v>
          </cell>
          <cell r="H332">
            <v>0</v>
          </cell>
          <cell r="J332">
            <v>0</v>
          </cell>
          <cell r="L332">
            <v>0</v>
          </cell>
          <cell r="N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156154299</v>
          </cell>
          <cell r="AE332">
            <v>156154299</v>
          </cell>
          <cell r="AF332">
            <v>0</v>
          </cell>
          <cell r="AG332">
            <v>156154299</v>
          </cell>
          <cell r="AH332">
            <v>1000000</v>
          </cell>
          <cell r="AJ332">
            <v>1000000</v>
          </cell>
          <cell r="AK332">
            <v>156200000</v>
          </cell>
          <cell r="AL332">
            <v>0</v>
          </cell>
          <cell r="AM332">
            <v>45701</v>
          </cell>
          <cell r="AN332">
            <v>-155154299</v>
          </cell>
          <cell r="AO332" t="str">
            <v>FNDR-29</v>
          </cell>
          <cell r="AP332" t="str">
            <v>MARCELA HARO</v>
          </cell>
          <cell r="AQ332" t="str">
            <v>MUNI. PRIMAVERA</v>
          </cell>
          <cell r="AR332" t="str">
            <v>N</v>
          </cell>
          <cell r="AS332" t="str">
            <v>Identificación</v>
          </cell>
          <cell r="AT332" t="str">
            <v>EJECUCIÓN</v>
          </cell>
          <cell r="AU332" t="str">
            <v>en licitación</v>
          </cell>
          <cell r="AV332" t="str">
            <v>L</v>
          </cell>
          <cell r="AW332">
            <v>0</v>
          </cell>
          <cell r="AX332" t="str">
            <v>PRIMAVERA</v>
          </cell>
        </row>
        <row r="333">
          <cell r="A333">
            <v>59</v>
          </cell>
          <cell r="B333">
            <v>29</v>
          </cell>
          <cell r="D333" t="str">
            <v>Adquisición CAMIONES RECOLECTORES DE RESIDUOS SOLIDOS DE NATALES</v>
          </cell>
          <cell r="F333">
            <v>0</v>
          </cell>
          <cell r="H333">
            <v>0</v>
          </cell>
          <cell r="J333">
            <v>0</v>
          </cell>
          <cell r="L333">
            <v>0</v>
          </cell>
          <cell r="N333">
            <v>0</v>
          </cell>
          <cell r="O333">
            <v>157000000</v>
          </cell>
          <cell r="P333">
            <v>0</v>
          </cell>
          <cell r="Q333">
            <v>157000000</v>
          </cell>
          <cell r="R333">
            <v>0</v>
          </cell>
          <cell r="AE333">
            <v>157000000</v>
          </cell>
          <cell r="AF333">
            <v>0</v>
          </cell>
          <cell r="AG333">
            <v>157000000</v>
          </cell>
          <cell r="AH333">
            <v>157000000</v>
          </cell>
          <cell r="AJ333">
            <v>157000000</v>
          </cell>
          <cell r="AK333">
            <v>194214000</v>
          </cell>
          <cell r="AL333">
            <v>0</v>
          </cell>
          <cell r="AM333">
            <v>37214000</v>
          </cell>
          <cell r="AN333">
            <v>0</v>
          </cell>
          <cell r="AO333" t="str">
            <v>FNDR-29</v>
          </cell>
          <cell r="AP333" t="str">
            <v>MARCELA HARO</v>
          </cell>
          <cell r="AQ333" t="str">
            <v>MUNI. NATALES</v>
          </cell>
          <cell r="AS333" t="str">
            <v>Identificación</v>
          </cell>
          <cell r="AT333" t="str">
            <v>EJECUCIÓN</v>
          </cell>
          <cell r="AU333" t="str">
            <v>En etapa de adjudicación</v>
          </cell>
          <cell r="AV333" t="str">
            <v>C</v>
          </cell>
          <cell r="AW333">
            <v>0</v>
          </cell>
          <cell r="AX333" t="str">
            <v>NATALES</v>
          </cell>
        </row>
        <row r="334">
          <cell r="A334">
            <v>52</v>
          </cell>
          <cell r="B334">
            <v>29</v>
          </cell>
          <cell r="D334" t="str">
            <v>Adquisición VEHICULO SEGURIDAD CIUDADANA, PDI P. ARENAS</v>
          </cell>
          <cell r="J334">
            <v>0</v>
          </cell>
          <cell r="L334">
            <v>0</v>
          </cell>
          <cell r="N334">
            <v>0</v>
          </cell>
          <cell r="O334">
            <v>37214000</v>
          </cell>
          <cell r="P334">
            <v>0</v>
          </cell>
          <cell r="Q334">
            <v>37214000</v>
          </cell>
          <cell r="R334">
            <v>0</v>
          </cell>
          <cell r="AE334">
            <v>37214000</v>
          </cell>
          <cell r="AF334">
            <v>0</v>
          </cell>
          <cell r="AH334">
            <v>37214000</v>
          </cell>
          <cell r="AJ334">
            <v>37214000</v>
          </cell>
          <cell r="AK334">
            <v>37214000</v>
          </cell>
          <cell r="AM334">
            <v>0</v>
          </cell>
          <cell r="AN334">
            <v>0</v>
          </cell>
          <cell r="AO334" t="str">
            <v>FNDR-29</v>
          </cell>
          <cell r="AP334" t="str">
            <v>MARCELA HARO</v>
          </cell>
          <cell r="AQ334" t="str">
            <v>PDI</v>
          </cell>
          <cell r="AS334" t="str">
            <v>Identificación</v>
          </cell>
          <cell r="AT334" t="str">
            <v>EJECUCIÓN</v>
          </cell>
          <cell r="AU334" t="str">
            <v>Mandato firmado, PDI según cronograma ejecuta primer semestre, pago mes de junio</v>
          </cell>
          <cell r="AV334" t="str">
            <v>C</v>
          </cell>
          <cell r="AW334">
            <v>0</v>
          </cell>
          <cell r="AX334" t="str">
            <v>PUNTA ARENAS</v>
          </cell>
        </row>
        <row r="335">
          <cell r="A335">
            <v>60</v>
          </cell>
          <cell r="B335">
            <v>29</v>
          </cell>
          <cell r="D335" t="str">
            <v>Adquisición Clínica VETERINARIA MOVIL, P. ARENAS</v>
          </cell>
          <cell r="J335">
            <v>0</v>
          </cell>
          <cell r="L335">
            <v>0</v>
          </cell>
          <cell r="N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35378700</v>
          </cell>
          <cell r="AE335">
            <v>35378700</v>
          </cell>
          <cell r="AF335">
            <v>0</v>
          </cell>
          <cell r="AH335">
            <v>36950000</v>
          </cell>
          <cell r="AJ335">
            <v>36950000</v>
          </cell>
          <cell r="AK335">
            <v>35378700</v>
          </cell>
          <cell r="AM335">
            <v>0</v>
          </cell>
          <cell r="AN335">
            <v>1571300</v>
          </cell>
          <cell r="AO335" t="str">
            <v>FNDR-29</v>
          </cell>
          <cell r="AP335" t="str">
            <v>MARCELA HARO</v>
          </cell>
          <cell r="AQ335" t="str">
            <v>MUNI. PUNTA ARENAS</v>
          </cell>
          <cell r="AR335" t="str">
            <v>A</v>
          </cell>
          <cell r="AS335" t="str">
            <v>Ejecución</v>
          </cell>
          <cell r="AT335" t="str">
            <v>EJECUCIÓN</v>
          </cell>
          <cell r="AU335" t="str">
            <v>Mandato firmado 2010, cuenta con asignación 2011</v>
          </cell>
          <cell r="AV335" t="str">
            <v>C</v>
          </cell>
          <cell r="AW335">
            <v>0</v>
          </cell>
          <cell r="AX335" t="str">
            <v>PUNTA ARENAS</v>
          </cell>
        </row>
        <row r="336">
          <cell r="A336">
            <v>62</v>
          </cell>
          <cell r="B336">
            <v>29</v>
          </cell>
          <cell r="D336" t="str">
            <v>Adquisición EQUIPAMIENTO Y SOFTWARE ESPECIALIDAD SECCION FORENSE, PDI MAGALLANES</v>
          </cell>
          <cell r="J336">
            <v>0</v>
          </cell>
          <cell r="L336">
            <v>0</v>
          </cell>
          <cell r="N336">
            <v>0</v>
          </cell>
          <cell r="O336">
            <v>9853000</v>
          </cell>
          <cell r="P336">
            <v>0</v>
          </cell>
          <cell r="Q336">
            <v>9853000</v>
          </cell>
          <cell r="R336">
            <v>0</v>
          </cell>
          <cell r="AE336">
            <v>9853000</v>
          </cell>
          <cell r="AF336">
            <v>0</v>
          </cell>
          <cell r="AH336">
            <v>3325000</v>
          </cell>
          <cell r="AJ336">
            <v>3325000</v>
          </cell>
          <cell r="AK336">
            <v>9853000</v>
          </cell>
          <cell r="AM336">
            <v>0</v>
          </cell>
          <cell r="AN336">
            <v>-6528000</v>
          </cell>
          <cell r="AO336" t="str">
            <v>FNDR-29</v>
          </cell>
          <cell r="AP336" t="str">
            <v>MARCELA HARO</v>
          </cell>
          <cell r="AQ336" t="str">
            <v>PDI</v>
          </cell>
          <cell r="AT336" t="str">
            <v>EJECUCIÓN</v>
          </cell>
          <cell r="AU336" t="str">
            <v>Mandato firmado, PDI según cronograma ejecuta primer semestre, pago mes de junio</v>
          </cell>
          <cell r="AV336" t="str">
            <v>C</v>
          </cell>
          <cell r="AW336">
            <v>0</v>
          </cell>
          <cell r="AX336" t="str">
            <v>PUNTA ARENAS</v>
          </cell>
        </row>
        <row r="337">
          <cell r="A337">
            <v>71</v>
          </cell>
          <cell r="B337">
            <v>29</v>
          </cell>
          <cell r="D337" t="str">
            <v>Equipamiento en Ciencias y Expresión Artística para los Jardínes Infantiles JUNJI de la Región de Magallanes y Antártica Chilena</v>
          </cell>
          <cell r="F337">
            <v>0</v>
          </cell>
          <cell r="H337">
            <v>0</v>
          </cell>
          <cell r="J337">
            <v>0</v>
          </cell>
          <cell r="L337">
            <v>0</v>
          </cell>
          <cell r="N337">
            <v>0</v>
          </cell>
          <cell r="P337">
            <v>0</v>
          </cell>
          <cell r="Q337">
            <v>0</v>
          </cell>
          <cell r="R337">
            <v>0</v>
          </cell>
          <cell r="AA337">
            <v>41000000</v>
          </cell>
          <cell r="AC337">
            <v>41000000</v>
          </cell>
          <cell r="AE337">
            <v>82000000</v>
          </cell>
          <cell r="AF337">
            <v>0</v>
          </cell>
          <cell r="AG337">
            <v>82000000</v>
          </cell>
          <cell r="AH337">
            <v>0</v>
          </cell>
          <cell r="AJ337">
            <v>0</v>
          </cell>
          <cell r="AK337">
            <v>82000000</v>
          </cell>
          <cell r="AL337">
            <v>0</v>
          </cell>
          <cell r="AM337">
            <v>0</v>
          </cell>
          <cell r="AN337">
            <v>-82000000</v>
          </cell>
          <cell r="AO337" t="str">
            <v>FNDR-29</v>
          </cell>
          <cell r="AP337" t="str">
            <v>MARCELA HARO</v>
          </cell>
          <cell r="AQ337" t="str">
            <v>JUNJI</v>
          </cell>
          <cell r="AR337" t="str">
            <v>N</v>
          </cell>
          <cell r="AT337" t="str">
            <v>EJECUCIÓN</v>
          </cell>
          <cell r="AV337" t="str">
            <v>I</v>
          </cell>
          <cell r="AW337">
            <v>0</v>
          </cell>
          <cell r="AX337" t="str">
            <v>Intercomunal</v>
          </cell>
        </row>
        <row r="338">
          <cell r="A338">
            <v>72</v>
          </cell>
          <cell r="B338">
            <v>29</v>
          </cell>
          <cell r="D338" t="str">
            <v>Reposición Box Dental Comuna de Primavera</v>
          </cell>
          <cell r="F338">
            <v>0</v>
          </cell>
          <cell r="H338">
            <v>0</v>
          </cell>
          <cell r="J338">
            <v>0</v>
          </cell>
          <cell r="L338">
            <v>0</v>
          </cell>
          <cell r="N338">
            <v>0</v>
          </cell>
          <cell r="O338">
            <v>12232000</v>
          </cell>
          <cell r="P338">
            <v>0</v>
          </cell>
          <cell r="Q338">
            <v>12232000</v>
          </cell>
          <cell r="R338">
            <v>0</v>
          </cell>
          <cell r="AE338">
            <v>12232000</v>
          </cell>
          <cell r="AF338">
            <v>0</v>
          </cell>
          <cell r="AG338">
            <v>12232000</v>
          </cell>
          <cell r="AH338">
            <v>1224000</v>
          </cell>
          <cell r="AJ338">
            <v>1224000</v>
          </cell>
          <cell r="AK338">
            <v>12232000</v>
          </cell>
          <cell r="AL338">
            <v>0</v>
          </cell>
          <cell r="AM338">
            <v>0</v>
          </cell>
          <cell r="AN338">
            <v>-11008000</v>
          </cell>
          <cell r="AO338" t="str">
            <v>FNDR-29</v>
          </cell>
          <cell r="AP338" t="str">
            <v>MARCELA HARO</v>
          </cell>
          <cell r="AQ338" t="str">
            <v>MUNI. PRIMAVERA</v>
          </cell>
          <cell r="AR338" t="str">
            <v>N</v>
          </cell>
          <cell r="AT338" t="str">
            <v>EJECUCIÓN</v>
          </cell>
          <cell r="AV338" t="str">
            <v>I</v>
          </cell>
          <cell r="AW338">
            <v>0</v>
          </cell>
          <cell r="AX338" t="str">
            <v>PRIMAVERA</v>
          </cell>
        </row>
        <row r="339">
          <cell r="A339">
            <v>73</v>
          </cell>
          <cell r="B339">
            <v>29</v>
          </cell>
          <cell r="D339" t="str">
            <v>Adquisición Sistema de Modernizacion Ascensores, Edificio Magallanes</v>
          </cell>
          <cell r="F339">
            <v>0</v>
          </cell>
          <cell r="H339">
            <v>0</v>
          </cell>
          <cell r="J339">
            <v>0</v>
          </cell>
          <cell r="L339">
            <v>0</v>
          </cell>
          <cell r="N339">
            <v>0</v>
          </cell>
          <cell r="O339">
            <v>80000000</v>
          </cell>
          <cell r="P339">
            <v>0</v>
          </cell>
          <cell r="Q339">
            <v>80000000</v>
          </cell>
          <cell r="R339">
            <v>0</v>
          </cell>
          <cell r="AE339">
            <v>80000000</v>
          </cell>
          <cell r="AF339">
            <v>0</v>
          </cell>
          <cell r="AG339">
            <v>80000000</v>
          </cell>
          <cell r="AH339">
            <v>8000000</v>
          </cell>
          <cell r="AJ339">
            <v>8000000</v>
          </cell>
          <cell r="AK339">
            <v>80000000</v>
          </cell>
          <cell r="AL339">
            <v>0</v>
          </cell>
          <cell r="AM339">
            <v>0</v>
          </cell>
          <cell r="AN339">
            <v>-72000000</v>
          </cell>
          <cell r="AO339" t="str">
            <v>FNDR-29</v>
          </cell>
          <cell r="AP339" t="str">
            <v>MARCELA HARO</v>
          </cell>
          <cell r="AQ339" t="str">
            <v>GORE</v>
          </cell>
          <cell r="AR339" t="str">
            <v>N</v>
          </cell>
          <cell r="AT339" t="str">
            <v>EJECUCIÓN</v>
          </cell>
          <cell r="AV339" t="str">
            <v>I</v>
          </cell>
          <cell r="AW339">
            <v>0</v>
          </cell>
          <cell r="AX339" t="str">
            <v>PUNTA ARENAS</v>
          </cell>
        </row>
        <row r="340">
          <cell r="A340">
            <v>74</v>
          </cell>
          <cell r="B340">
            <v>29</v>
          </cell>
          <cell r="D340" t="str">
            <v>Equipamiento Laboratorio Científico, Base Prat</v>
          </cell>
          <cell r="F340">
            <v>0</v>
          </cell>
          <cell r="H340">
            <v>0</v>
          </cell>
          <cell r="J340">
            <v>0</v>
          </cell>
          <cell r="L340">
            <v>0</v>
          </cell>
          <cell r="N340">
            <v>0</v>
          </cell>
          <cell r="P340">
            <v>0</v>
          </cell>
          <cell r="Q340">
            <v>0</v>
          </cell>
          <cell r="R340">
            <v>0</v>
          </cell>
          <cell r="AA340">
            <v>69278000</v>
          </cell>
          <cell r="AC340">
            <v>69278000</v>
          </cell>
          <cell r="AE340">
            <v>138556000</v>
          </cell>
          <cell r="AF340">
            <v>0</v>
          </cell>
          <cell r="AG340">
            <v>138556000</v>
          </cell>
          <cell r="AH340">
            <v>13200000</v>
          </cell>
          <cell r="AJ340">
            <v>13200000</v>
          </cell>
          <cell r="AK340">
            <v>138556000</v>
          </cell>
          <cell r="AL340">
            <v>0</v>
          </cell>
          <cell r="AM340">
            <v>0</v>
          </cell>
          <cell r="AN340">
            <v>-125356000</v>
          </cell>
          <cell r="AO340" t="str">
            <v>FNDR-29</v>
          </cell>
          <cell r="AP340" t="str">
            <v>MARCELA HARO</v>
          </cell>
          <cell r="AQ340" t="str">
            <v>INACH</v>
          </cell>
          <cell r="AR340" t="str">
            <v>N</v>
          </cell>
          <cell r="AT340" t="str">
            <v>EJECUCIÓN</v>
          </cell>
          <cell r="AV340" t="str">
            <v>I</v>
          </cell>
          <cell r="AW340">
            <v>0</v>
          </cell>
          <cell r="AX340" t="str">
            <v>Antártica</v>
          </cell>
        </row>
        <row r="341">
          <cell r="A341">
            <v>76</v>
          </cell>
          <cell r="B341">
            <v>29</v>
          </cell>
          <cell r="D341" t="str">
            <v>ADQUISICIÓN DE EQUIPOS PARA EL CONTROL DE CALIDAD, OBRAS VIALES,  DIRECCIÓN DE VIALIDAD XII REGIÓN</v>
          </cell>
          <cell r="F341">
            <v>0</v>
          </cell>
          <cell r="H341">
            <v>0</v>
          </cell>
          <cell r="J341">
            <v>0</v>
          </cell>
          <cell r="L341">
            <v>0</v>
          </cell>
          <cell r="N341">
            <v>0</v>
          </cell>
          <cell r="P341">
            <v>0</v>
          </cell>
          <cell r="Q341">
            <v>0</v>
          </cell>
          <cell r="R341">
            <v>0</v>
          </cell>
          <cell r="U341">
            <v>150000000</v>
          </cell>
          <cell r="W341">
            <v>146954000</v>
          </cell>
          <cell r="AE341">
            <v>296954000</v>
          </cell>
          <cell r="AF341">
            <v>0</v>
          </cell>
          <cell r="AG341">
            <v>296954000</v>
          </cell>
          <cell r="AH341">
            <v>2400000</v>
          </cell>
          <cell r="AJ341">
            <v>2400000</v>
          </cell>
          <cell r="AK341">
            <v>239954000</v>
          </cell>
          <cell r="AL341">
            <v>0</v>
          </cell>
          <cell r="AM341">
            <v>-57000000</v>
          </cell>
          <cell r="AN341">
            <v>-294554000</v>
          </cell>
          <cell r="AO341" t="str">
            <v>FNDR-29</v>
          </cell>
          <cell r="AP341" t="str">
            <v>MARCELA HARO</v>
          </cell>
          <cell r="AQ341" t="str">
            <v>DIR. VIALIDAD</v>
          </cell>
          <cell r="AR341" t="str">
            <v>N</v>
          </cell>
          <cell r="AT341" t="str">
            <v>EJECUCIÓN</v>
          </cell>
          <cell r="AU341" t="str">
            <v>Mandato tramitado</v>
          </cell>
          <cell r="AV341" t="str">
            <v>L</v>
          </cell>
          <cell r="AW341">
            <v>0</v>
          </cell>
          <cell r="AX341" t="str">
            <v>Intercomunal</v>
          </cell>
        </row>
        <row r="342">
          <cell r="A342">
            <v>77</v>
          </cell>
          <cell r="B342">
            <v>29</v>
          </cell>
          <cell r="D342" t="str">
            <v>ADQUISICIÓN DE MAQUINARIA PARA CONSERVACIÓN POR ADMINISTRACIÓN DIRECTA DIRECCIÓN DE VIALIDAD XII REGIÓN</v>
          </cell>
          <cell r="F342">
            <v>0</v>
          </cell>
          <cell r="H342">
            <v>0</v>
          </cell>
          <cell r="J342">
            <v>0</v>
          </cell>
          <cell r="L342">
            <v>0</v>
          </cell>
          <cell r="N342">
            <v>0</v>
          </cell>
          <cell r="P342">
            <v>0</v>
          </cell>
          <cell r="Q342">
            <v>0</v>
          </cell>
          <cell r="R342">
            <v>0</v>
          </cell>
          <cell r="U342">
            <v>817001000</v>
          </cell>
          <cell r="W342">
            <v>817001000</v>
          </cell>
          <cell r="AE342">
            <v>1634002000</v>
          </cell>
          <cell r="AF342">
            <v>0</v>
          </cell>
          <cell r="AG342">
            <v>1634002000</v>
          </cell>
          <cell r="AH342">
            <v>16341000</v>
          </cell>
          <cell r="AJ342">
            <v>16341000</v>
          </cell>
          <cell r="AK342">
            <v>1634002000</v>
          </cell>
          <cell r="AL342">
            <v>0</v>
          </cell>
          <cell r="AM342">
            <v>0</v>
          </cell>
          <cell r="AN342">
            <v>-1617661000</v>
          </cell>
          <cell r="AO342" t="str">
            <v>FNDR-29</v>
          </cell>
          <cell r="AP342" t="str">
            <v>MARCELA HARO</v>
          </cell>
          <cell r="AQ342" t="str">
            <v>DIR. VIALIDAD</v>
          </cell>
          <cell r="AR342" t="str">
            <v>N</v>
          </cell>
          <cell r="AT342" t="str">
            <v>EJECUCIÓN</v>
          </cell>
          <cell r="AU342" t="str">
            <v>Mandato tramitado.</v>
          </cell>
          <cell r="AV342" t="str">
            <v>L</v>
          </cell>
          <cell r="AW342">
            <v>0</v>
          </cell>
          <cell r="AX342" t="str">
            <v>Intercomunal</v>
          </cell>
        </row>
        <row r="343">
          <cell r="A343">
            <v>78</v>
          </cell>
          <cell r="B343">
            <v>29</v>
          </cell>
          <cell r="D343" t="str">
            <v>Adquisición Camión Recolector de Residuos Cornuna de San Gregorio</v>
          </cell>
          <cell r="F343">
            <v>0</v>
          </cell>
          <cell r="H343">
            <v>0</v>
          </cell>
          <cell r="J343">
            <v>0</v>
          </cell>
          <cell r="L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85322000</v>
          </cell>
          <cell r="AE343">
            <v>85322000</v>
          </cell>
          <cell r="AF343">
            <v>0</v>
          </cell>
          <cell r="AG343">
            <v>85322000</v>
          </cell>
          <cell r="AH343">
            <v>42661000</v>
          </cell>
          <cell r="AJ343">
            <v>42661000</v>
          </cell>
          <cell r="AK343">
            <v>85322000</v>
          </cell>
          <cell r="AL343">
            <v>0</v>
          </cell>
          <cell r="AM343">
            <v>0</v>
          </cell>
          <cell r="AN343">
            <v>-42661000</v>
          </cell>
          <cell r="AO343" t="str">
            <v>FNDR-29</v>
          </cell>
          <cell r="AP343" t="str">
            <v>MARCELA HARO</v>
          </cell>
          <cell r="AQ343" t="str">
            <v>MUNI. SAN GREGORIO</v>
          </cell>
          <cell r="AR343" t="str">
            <v>N</v>
          </cell>
          <cell r="AS343" t="str">
            <v>Ejecición</v>
          </cell>
          <cell r="AT343" t="str">
            <v>EJECUCIÓN</v>
          </cell>
          <cell r="AU343" t="str">
            <v>Mandato retirado de contraloria, por decreto de nombramiento Sr. Intendente (S).  Se informó a UT sobre inicio de procesos de licitación.</v>
          </cell>
          <cell r="AV343" t="str">
            <v>l</v>
          </cell>
          <cell r="AW343">
            <v>0</v>
          </cell>
          <cell r="AX343" t="str">
            <v>SAN GREGORIO</v>
          </cell>
        </row>
        <row r="344">
          <cell r="A344" t="str">
            <v>50-11-1</v>
          </cell>
          <cell r="B344">
            <v>29</v>
          </cell>
          <cell r="D344" t="str">
            <v>EQUIPAMIENTO NUEVO EDIFICIO MUNICIPAL, NATALES</v>
          </cell>
          <cell r="N344">
            <v>0</v>
          </cell>
          <cell r="P344">
            <v>0</v>
          </cell>
          <cell r="Q344">
            <v>0</v>
          </cell>
          <cell r="R344">
            <v>0</v>
          </cell>
          <cell r="U344">
            <v>50000000</v>
          </cell>
          <cell r="W344">
            <v>121114000</v>
          </cell>
          <cell r="AE344">
            <v>171114000</v>
          </cell>
          <cell r="AF344">
            <v>0</v>
          </cell>
          <cell r="AG344">
            <v>171114000</v>
          </cell>
          <cell r="AH344">
            <v>675000</v>
          </cell>
          <cell r="AJ344">
            <v>675000</v>
          </cell>
          <cell r="AK344">
            <v>171114000</v>
          </cell>
          <cell r="AL344">
            <v>0</v>
          </cell>
          <cell r="AM344">
            <v>0</v>
          </cell>
          <cell r="AN344">
            <v>-170439000</v>
          </cell>
          <cell r="AO344" t="str">
            <v>FNDR-29</v>
          </cell>
          <cell r="AP344" t="str">
            <v>MARCELA HARO</v>
          </cell>
          <cell r="AQ344" t="str">
            <v>MUNI. NATALES</v>
          </cell>
          <cell r="AV344" t="str">
            <v>I</v>
          </cell>
          <cell r="AX344" t="str">
            <v>NATALES</v>
          </cell>
        </row>
        <row r="345">
          <cell r="A345" t="str">
            <v>52-11-1</v>
          </cell>
          <cell r="B345">
            <v>29</v>
          </cell>
          <cell r="D345" t="str">
            <v>Reposición GRUPOS ELECTROGENOS Y MINI CENTRAL HIDROELECTRICA, PTO. Edén</v>
          </cell>
          <cell r="N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156486000</v>
          </cell>
          <cell r="AE345">
            <v>156486000</v>
          </cell>
          <cell r="AF345">
            <v>0</v>
          </cell>
          <cell r="AG345">
            <v>156486000</v>
          </cell>
          <cell r="AH345">
            <v>15648000</v>
          </cell>
          <cell r="AJ345">
            <v>15648000</v>
          </cell>
          <cell r="AK345">
            <v>156486000</v>
          </cell>
          <cell r="AL345">
            <v>0</v>
          </cell>
          <cell r="AM345">
            <v>0</v>
          </cell>
          <cell r="AN345">
            <v>-140838000</v>
          </cell>
          <cell r="AO345" t="str">
            <v>FNDR-29</v>
          </cell>
          <cell r="AP345" t="str">
            <v>MARCELA HARO</v>
          </cell>
          <cell r="AQ345" t="str">
            <v>MUNI. NATALES</v>
          </cell>
          <cell r="AV345" t="str">
            <v>I</v>
          </cell>
          <cell r="AX345" t="str">
            <v>NATALES</v>
          </cell>
        </row>
        <row r="346">
          <cell r="A346" t="str">
            <v>51-11-1</v>
          </cell>
          <cell r="B346">
            <v>29</v>
          </cell>
          <cell r="D346" t="str">
            <v>Reposición ALUMBRADO PUBLICO, COMUNA DE NATALES, REGIÓN DE MAGALLANES</v>
          </cell>
          <cell r="N346">
            <v>0</v>
          </cell>
          <cell r="P346">
            <v>0</v>
          </cell>
          <cell r="Q346">
            <v>0</v>
          </cell>
          <cell r="R346">
            <v>0</v>
          </cell>
          <cell r="Y346">
            <v>200000000</v>
          </cell>
          <cell r="AC346">
            <v>330267000</v>
          </cell>
          <cell r="AE346">
            <v>530267000</v>
          </cell>
          <cell r="AF346">
            <v>0</v>
          </cell>
          <cell r="AG346">
            <v>530267000</v>
          </cell>
          <cell r="AH346">
            <v>53026000</v>
          </cell>
          <cell r="AJ346">
            <v>53026000</v>
          </cell>
          <cell r="AK346">
            <v>530267000</v>
          </cell>
          <cell r="AL346">
            <v>0</v>
          </cell>
          <cell r="AM346">
            <v>0</v>
          </cell>
          <cell r="AN346">
            <v>-477241000</v>
          </cell>
          <cell r="AO346" t="str">
            <v>FNDR-29</v>
          </cell>
          <cell r="AP346" t="str">
            <v>MARCELA HARO</v>
          </cell>
          <cell r="AQ346" t="str">
            <v>MUNI. NATALES</v>
          </cell>
          <cell r="AV346" t="str">
            <v>I</v>
          </cell>
          <cell r="AX346" t="str">
            <v>NATALES</v>
          </cell>
        </row>
        <row r="347">
          <cell r="A347">
            <v>641</v>
          </cell>
          <cell r="B347">
            <v>33</v>
          </cell>
          <cell r="D347" t="str">
            <v>SERNATUR- ampliacion desarrollo Ecoturismo Provincia de Tierra del Fuego</v>
          </cell>
          <cell r="J347">
            <v>0</v>
          </cell>
          <cell r="L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AE347">
            <v>0</v>
          </cell>
          <cell r="AF347">
            <v>0</v>
          </cell>
          <cell r="AJ347">
            <v>0</v>
          </cell>
          <cell r="AK347">
            <v>299197000</v>
          </cell>
          <cell r="AM347">
            <v>299197000</v>
          </cell>
          <cell r="AP347" t="str">
            <v>MARCELA HARO</v>
          </cell>
          <cell r="AQ347" t="str">
            <v>SERNATUR</v>
          </cell>
          <cell r="AT347" t="str">
            <v>EJECUCIÓN</v>
          </cell>
          <cell r="AU347" t="str">
            <v>Firma convenio abril 2011</v>
          </cell>
          <cell r="AV347" t="str">
            <v>P</v>
          </cell>
          <cell r="AW347">
            <v>0</v>
          </cell>
          <cell r="AX347" t="str">
            <v>Intercomunal</v>
          </cell>
        </row>
        <row r="348">
          <cell r="A348">
            <v>642</v>
          </cell>
          <cell r="B348">
            <v>33</v>
          </cell>
          <cell r="D348" t="str">
            <v>MIDEPLAN - Capacitación y Mejoramiento de Competencias</v>
          </cell>
          <cell r="J348">
            <v>0</v>
          </cell>
          <cell r="L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AE348">
            <v>0</v>
          </cell>
          <cell r="AF348">
            <v>0</v>
          </cell>
          <cell r="AJ348">
            <v>0</v>
          </cell>
          <cell r="AK348">
            <v>236000000</v>
          </cell>
          <cell r="AM348">
            <v>236000000</v>
          </cell>
          <cell r="AP348" t="str">
            <v>LUCIANO BORQUEZ DIAZ</v>
          </cell>
          <cell r="AQ348" t="str">
            <v>SERPLAC</v>
          </cell>
          <cell r="AV348" t="str">
            <v>P</v>
          </cell>
          <cell r="AX348" t="str">
            <v>Intercomunal</v>
          </cell>
        </row>
        <row r="349">
          <cell r="A349">
            <v>643</v>
          </cell>
          <cell r="B349">
            <v>33</v>
          </cell>
          <cell r="D349" t="str">
            <v>SERNATUR- Capacitación y Conciencias Turistica para la Comunidad y Trabajadores</v>
          </cell>
          <cell r="J349">
            <v>0</v>
          </cell>
          <cell r="L349">
            <v>0</v>
          </cell>
          <cell r="N349">
            <v>0</v>
          </cell>
          <cell r="P349">
            <v>0</v>
          </cell>
          <cell r="Q349">
            <v>0</v>
          </cell>
          <cell r="R349">
            <v>0</v>
          </cell>
          <cell r="AE349">
            <v>0</v>
          </cell>
          <cell r="AF349">
            <v>0</v>
          </cell>
          <cell r="AJ349">
            <v>0</v>
          </cell>
          <cell r="AK349">
            <v>113300000</v>
          </cell>
          <cell r="AM349">
            <v>113300000</v>
          </cell>
          <cell r="AP349" t="str">
            <v>MARCELA HARO</v>
          </cell>
          <cell r="AQ349" t="str">
            <v>SERNATUR</v>
          </cell>
          <cell r="AT349" t="str">
            <v>EJECUCIÓN</v>
          </cell>
          <cell r="AU349" t="str">
            <v>Firma convenio abril 2011</v>
          </cell>
          <cell r="AV349" t="str">
            <v>P</v>
          </cell>
          <cell r="AW349">
            <v>0</v>
          </cell>
          <cell r="AX349" t="str">
            <v>Intercomunal</v>
          </cell>
        </row>
        <row r="350">
          <cell r="A350">
            <v>644</v>
          </cell>
          <cell r="B350">
            <v>33</v>
          </cell>
          <cell r="D350" t="str">
            <v>SUBSECRETARIA DE AGRICULTURA - Incorporacion de Infraestructura Basica a Productores de la AFC, para el Establecimiento de Buenas Practicas Agricolas en sus predios</v>
          </cell>
          <cell r="F350">
            <v>0</v>
          </cell>
          <cell r="H350">
            <v>0</v>
          </cell>
          <cell r="J350">
            <v>0</v>
          </cell>
          <cell r="K350">
            <v>40000000</v>
          </cell>
          <cell r="L350">
            <v>0</v>
          </cell>
          <cell r="N350">
            <v>0</v>
          </cell>
          <cell r="O350">
            <v>40000000</v>
          </cell>
          <cell r="P350">
            <v>0</v>
          </cell>
          <cell r="Q350">
            <v>40000000</v>
          </cell>
          <cell r="R350">
            <v>0</v>
          </cell>
          <cell r="S350">
            <v>18582000</v>
          </cell>
          <cell r="AE350">
            <v>58582000</v>
          </cell>
          <cell r="AF350">
            <v>0</v>
          </cell>
          <cell r="AG350">
            <v>58582000</v>
          </cell>
          <cell r="AH350">
            <v>0</v>
          </cell>
          <cell r="AJ350">
            <v>0</v>
          </cell>
          <cell r="AK350">
            <v>188582000</v>
          </cell>
          <cell r="AL350">
            <v>70000000</v>
          </cell>
          <cell r="AM350">
            <v>60000000</v>
          </cell>
          <cell r="AN350">
            <v>-58582000</v>
          </cell>
          <cell r="AO350" t="str">
            <v>FNDR</v>
          </cell>
          <cell r="AP350" t="str">
            <v>MARCELA HARO</v>
          </cell>
          <cell r="AQ350" t="str">
            <v>SEREMI AGRICULTURA</v>
          </cell>
          <cell r="AS350" t="str">
            <v>En ejecución</v>
          </cell>
          <cell r="AT350" t="str">
            <v>EJECUCIÓN</v>
          </cell>
          <cell r="AU350" t="str">
            <v>Convenio firmado y realizada la primera transferencia, según programación de desembolso</v>
          </cell>
          <cell r="AV350" t="str">
            <v>C</v>
          </cell>
          <cell r="AW350">
            <v>0.2</v>
          </cell>
          <cell r="AX350" t="str">
            <v>Intercomunal</v>
          </cell>
        </row>
        <row r="351">
          <cell r="A351">
            <v>632</v>
          </cell>
          <cell r="B351">
            <v>33</v>
          </cell>
          <cell r="D351" t="str">
            <v>FIA- Programa de Innovacion territorial por Cadena, Rubro o Sistema Productivo 2009-2010</v>
          </cell>
          <cell r="J351">
            <v>0</v>
          </cell>
          <cell r="L351">
            <v>0</v>
          </cell>
          <cell r="N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100000000</v>
          </cell>
          <cell r="AE351">
            <v>100000000</v>
          </cell>
          <cell r="AF351">
            <v>0</v>
          </cell>
          <cell r="AJ351">
            <v>1000000</v>
          </cell>
          <cell r="AK351">
            <v>305354000</v>
          </cell>
          <cell r="AL351">
            <v>205354000</v>
          </cell>
          <cell r="AM351">
            <v>0</v>
          </cell>
          <cell r="AO351" t="str">
            <v>FNDR - FIC</v>
          </cell>
          <cell r="AP351" t="str">
            <v>MARCELA HARO</v>
          </cell>
          <cell r="AQ351" t="str">
            <v>FIA</v>
          </cell>
          <cell r="AR351" t="str">
            <v>A</v>
          </cell>
          <cell r="AS351" t="str">
            <v>En ejecución</v>
          </cell>
          <cell r="AT351" t="str">
            <v>EJECUCIÓN</v>
          </cell>
          <cell r="AV351" t="str">
            <v>I</v>
          </cell>
          <cell r="AW351">
            <v>0</v>
          </cell>
          <cell r="AX351" t="str">
            <v>Intercomunal</v>
          </cell>
        </row>
        <row r="352">
          <cell r="A352">
            <v>665</v>
          </cell>
          <cell r="B352">
            <v>33</v>
          </cell>
          <cell r="D352" t="str">
            <v>SERNATUR - Ampliacion Desarrollo Ecoturismo Provincia de Tierra Del Fuego</v>
          </cell>
          <cell r="F352">
            <v>0</v>
          </cell>
          <cell r="H352">
            <v>0</v>
          </cell>
          <cell r="J352">
            <v>0</v>
          </cell>
          <cell r="L352">
            <v>0</v>
          </cell>
          <cell r="N352">
            <v>0</v>
          </cell>
          <cell r="P352">
            <v>0</v>
          </cell>
          <cell r="Q352">
            <v>0</v>
          </cell>
          <cell r="R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J352">
            <v>0</v>
          </cell>
          <cell r="AK352">
            <v>299197000</v>
          </cell>
          <cell r="AL352">
            <v>0</v>
          </cell>
          <cell r="AM352">
            <v>299197000</v>
          </cell>
          <cell r="AN352">
            <v>0</v>
          </cell>
          <cell r="AO352" t="str">
            <v>FNDR</v>
          </cell>
          <cell r="AP352" t="str">
            <v>LUCIANO BORQUEZ DIAZ</v>
          </cell>
          <cell r="AQ352" t="str">
            <v>SERNATUR</v>
          </cell>
          <cell r="AS352" t="str">
            <v>Identificación</v>
          </cell>
          <cell r="AU352" t="str">
            <v>SOLICITAR CONVENIO</v>
          </cell>
          <cell r="AV352" t="str">
            <v>I</v>
          </cell>
          <cell r="AW352">
            <v>0</v>
          </cell>
          <cell r="AX352" t="str">
            <v>Intercomunal</v>
          </cell>
        </row>
        <row r="353">
          <cell r="A353">
            <v>666</v>
          </cell>
          <cell r="B353">
            <v>33</v>
          </cell>
          <cell r="D353" t="str">
            <v>MIDEPLAN - Capacitación en Mejoramiento de Competencias</v>
          </cell>
          <cell r="F353">
            <v>0</v>
          </cell>
          <cell r="H353">
            <v>0</v>
          </cell>
          <cell r="J353">
            <v>0</v>
          </cell>
          <cell r="L353">
            <v>0</v>
          </cell>
          <cell r="N353">
            <v>0</v>
          </cell>
          <cell r="P353">
            <v>0</v>
          </cell>
          <cell r="Q353">
            <v>0</v>
          </cell>
          <cell r="R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J353">
            <v>0</v>
          </cell>
          <cell r="AK353">
            <v>236000000</v>
          </cell>
          <cell r="AL353">
            <v>0</v>
          </cell>
          <cell r="AM353">
            <v>236000000</v>
          </cell>
          <cell r="AN353">
            <v>0</v>
          </cell>
          <cell r="AO353" t="str">
            <v>FNDR</v>
          </cell>
          <cell r="AP353" t="str">
            <v>LUCIANO BORQUEZ DIAZ</v>
          </cell>
          <cell r="AQ353" t="str">
            <v>SERPLAC</v>
          </cell>
          <cell r="AS353" t="str">
            <v>Identificación</v>
          </cell>
          <cell r="AU353" t="str">
            <v>SOLICITAR CONVENIO</v>
          </cell>
          <cell r="AV353" t="str">
            <v>P</v>
          </cell>
          <cell r="AW353">
            <v>0</v>
          </cell>
          <cell r="AX353" t="str">
            <v>Intercomunal</v>
          </cell>
        </row>
        <row r="354">
          <cell r="A354">
            <v>667</v>
          </cell>
          <cell r="B354">
            <v>33</v>
          </cell>
          <cell r="D354" t="str">
            <v>SERNATUR - Capacitación y Conciencias Turistica para la Comunidad y Trabajadores Región de Magallanes</v>
          </cell>
          <cell r="F354">
            <v>0</v>
          </cell>
          <cell r="H354">
            <v>0</v>
          </cell>
          <cell r="J354">
            <v>0</v>
          </cell>
          <cell r="L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J354">
            <v>0</v>
          </cell>
          <cell r="AK354">
            <v>113300000</v>
          </cell>
          <cell r="AL354">
            <v>0</v>
          </cell>
          <cell r="AM354">
            <v>113300000</v>
          </cell>
          <cell r="AN354">
            <v>0</v>
          </cell>
          <cell r="AO354" t="str">
            <v>FNDR</v>
          </cell>
          <cell r="AP354" t="str">
            <v>LUCIANO BORQUEZ DIAZ</v>
          </cell>
          <cell r="AQ354" t="str">
            <v>SERNATUR</v>
          </cell>
          <cell r="AS354">
            <v>0</v>
          </cell>
          <cell r="AU354" t="str">
            <v>SOLICITAR CONVENIO</v>
          </cell>
          <cell r="AV354" t="str">
            <v>I</v>
          </cell>
          <cell r="AW354">
            <v>0</v>
          </cell>
          <cell r="AX354" t="str">
            <v>Intercomunal</v>
          </cell>
        </row>
        <row r="355">
          <cell r="A355">
            <v>30106963</v>
          </cell>
          <cell r="B355">
            <v>33</v>
          </cell>
          <cell r="C355" t="str">
            <v>01</v>
          </cell>
          <cell r="D355" t="str">
            <v>FIA - TRANSFERENCIA TECNOLOGICA PARA EL DESARROLLO DE LA CADENA PRODUCTIVA</v>
          </cell>
          <cell r="F355">
            <v>0</v>
          </cell>
          <cell r="H355">
            <v>0</v>
          </cell>
          <cell r="J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95747000</v>
          </cell>
          <cell r="AA355">
            <v>95747000</v>
          </cell>
          <cell r="AE355">
            <v>191494000</v>
          </cell>
          <cell r="AF355">
            <v>0</v>
          </cell>
          <cell r="AG355">
            <v>191494000</v>
          </cell>
          <cell r="AH355">
            <v>191494000</v>
          </cell>
          <cell r="AJ355">
            <v>191494000</v>
          </cell>
          <cell r="AK355">
            <v>599424000</v>
          </cell>
          <cell r="AM355">
            <v>407930000</v>
          </cell>
          <cell r="AN355">
            <v>0</v>
          </cell>
          <cell r="AO355" t="str">
            <v>FNDR - FIC</v>
          </cell>
          <cell r="AP355" t="str">
            <v>MARCELA HARO</v>
          </cell>
          <cell r="AQ355" t="str">
            <v>FIA</v>
          </cell>
          <cell r="AR355" t="str">
            <v>N</v>
          </cell>
          <cell r="AS355" t="str">
            <v>Identificación</v>
          </cell>
          <cell r="AT355" t="str">
            <v>EJECUCIÓN</v>
          </cell>
          <cell r="AU355" t="str">
            <v>Firma convenio abril 2011</v>
          </cell>
          <cell r="AV355" t="str">
            <v>I</v>
          </cell>
          <cell r="AW355">
            <v>0</v>
          </cell>
          <cell r="AX355" t="str">
            <v>Intercomunal</v>
          </cell>
        </row>
        <row r="356">
          <cell r="A356">
            <v>30106940</v>
          </cell>
          <cell r="B356">
            <v>33</v>
          </cell>
          <cell r="C356" t="str">
            <v>01</v>
          </cell>
          <cell r="D356" t="str">
            <v>CEQUA - DIAGNOSTICO DE TOXINAS Y MICROALGAS EN ÁREAS DE INTERES PRODUCTIVO</v>
          </cell>
          <cell r="F356">
            <v>0</v>
          </cell>
          <cell r="H356">
            <v>0</v>
          </cell>
          <cell r="J356">
            <v>0</v>
          </cell>
          <cell r="L356">
            <v>0</v>
          </cell>
          <cell r="N356">
            <v>0</v>
          </cell>
          <cell r="O356">
            <v>14457887</v>
          </cell>
          <cell r="P356">
            <v>14457887</v>
          </cell>
          <cell r="Q356">
            <v>14457887</v>
          </cell>
          <cell r="R356">
            <v>14457887</v>
          </cell>
          <cell r="Y356">
            <v>12562113</v>
          </cell>
          <cell r="AE356">
            <v>27020000</v>
          </cell>
          <cell r="AF356">
            <v>14457887</v>
          </cell>
          <cell r="AG356">
            <v>12562113</v>
          </cell>
          <cell r="AH356">
            <v>12562113</v>
          </cell>
          <cell r="AJ356">
            <v>27020000</v>
          </cell>
          <cell r="AK356">
            <v>27020000</v>
          </cell>
          <cell r="AM356">
            <v>0</v>
          </cell>
          <cell r="AN356">
            <v>0</v>
          </cell>
          <cell r="AO356" t="str">
            <v>FNDR - FIC</v>
          </cell>
          <cell r="AP356" t="str">
            <v>MARCELA HARO</v>
          </cell>
          <cell r="AQ356" t="str">
            <v>CEQUA</v>
          </cell>
          <cell r="AR356" t="str">
            <v>N</v>
          </cell>
          <cell r="AS356" t="str">
            <v>Identificación</v>
          </cell>
          <cell r="AT356" t="str">
            <v>EJECUCIÓN</v>
          </cell>
          <cell r="AU356" t="str">
            <v>Firma convenio abril 2011</v>
          </cell>
          <cell r="AV356" t="str">
            <v>C</v>
          </cell>
          <cell r="AW356">
            <v>0</v>
          </cell>
          <cell r="AX356" t="str">
            <v>Intercomunal</v>
          </cell>
        </row>
        <row r="357">
          <cell r="A357">
            <v>30106874</v>
          </cell>
          <cell r="B357">
            <v>33</v>
          </cell>
          <cell r="C357" t="str">
            <v>01</v>
          </cell>
          <cell r="D357" t="str">
            <v> CEQUA - INVESTIGACION RUTA TURISTICA AGUAS TERMALES EN MAGALLANES</v>
          </cell>
          <cell r="F357">
            <v>0</v>
          </cell>
          <cell r="H357">
            <v>0</v>
          </cell>
          <cell r="J357">
            <v>0</v>
          </cell>
          <cell r="L357">
            <v>0</v>
          </cell>
          <cell r="N357">
            <v>0</v>
          </cell>
          <cell r="O357">
            <v>13648080</v>
          </cell>
          <cell r="P357">
            <v>13648080</v>
          </cell>
          <cell r="Q357">
            <v>13648080</v>
          </cell>
          <cell r="R357">
            <v>13648080</v>
          </cell>
          <cell r="Y357">
            <v>9913920</v>
          </cell>
          <cell r="AA357">
            <v>0</v>
          </cell>
          <cell r="AE357">
            <v>23562000</v>
          </cell>
          <cell r="AF357">
            <v>13648080</v>
          </cell>
          <cell r="AG357">
            <v>9913920</v>
          </cell>
          <cell r="AH357">
            <v>9913920</v>
          </cell>
          <cell r="AJ357">
            <v>23562000</v>
          </cell>
          <cell r="AK357">
            <v>23562000</v>
          </cell>
          <cell r="AM357">
            <v>0</v>
          </cell>
          <cell r="AN357">
            <v>0</v>
          </cell>
          <cell r="AO357" t="str">
            <v>FNDR - FIC</v>
          </cell>
          <cell r="AP357" t="str">
            <v>MARCELA HARO</v>
          </cell>
          <cell r="AQ357" t="str">
            <v>CEQUA</v>
          </cell>
          <cell r="AR357" t="str">
            <v>N</v>
          </cell>
          <cell r="AS357" t="str">
            <v>Identificación</v>
          </cell>
          <cell r="AT357" t="str">
            <v>EJECUCIÓN</v>
          </cell>
          <cell r="AU357" t="str">
            <v>Firma convenio abril 2011</v>
          </cell>
          <cell r="AV357" t="str">
            <v>C</v>
          </cell>
          <cell r="AW357">
            <v>0</v>
          </cell>
          <cell r="AX357" t="str">
            <v>Intercomunal</v>
          </cell>
        </row>
        <row r="358">
          <cell r="A358">
            <v>30106946</v>
          </cell>
          <cell r="B358">
            <v>33</v>
          </cell>
          <cell r="C358" t="str">
            <v>01</v>
          </cell>
          <cell r="D358" t="str">
            <v>CEQUA - ANALISIS OBSERVACION DE DELFINES EN CANAL FITZ ROY, RIO VERDE</v>
          </cell>
          <cell r="F358">
            <v>0</v>
          </cell>
          <cell r="H358">
            <v>0</v>
          </cell>
          <cell r="J358">
            <v>0</v>
          </cell>
          <cell r="L358">
            <v>0</v>
          </cell>
          <cell r="N358">
            <v>0</v>
          </cell>
          <cell r="O358">
            <v>7907562</v>
          </cell>
          <cell r="P358">
            <v>7907562</v>
          </cell>
          <cell r="Q358">
            <v>7907562</v>
          </cell>
          <cell r="R358">
            <v>7907562</v>
          </cell>
          <cell r="Y358">
            <v>9015438</v>
          </cell>
          <cell r="AE358">
            <v>16923000</v>
          </cell>
          <cell r="AF358">
            <v>7907562</v>
          </cell>
          <cell r="AG358">
            <v>9015438</v>
          </cell>
          <cell r="AH358">
            <v>9015438</v>
          </cell>
          <cell r="AJ358">
            <v>16923000</v>
          </cell>
          <cell r="AK358">
            <v>16923000</v>
          </cell>
          <cell r="AM358">
            <v>0</v>
          </cell>
          <cell r="AN358">
            <v>0</v>
          </cell>
          <cell r="AO358" t="str">
            <v>FNDR - FIC</v>
          </cell>
          <cell r="AP358" t="str">
            <v>MARCELA HARO</v>
          </cell>
          <cell r="AQ358" t="str">
            <v>CEQUA</v>
          </cell>
          <cell r="AR358" t="str">
            <v>N</v>
          </cell>
          <cell r="AS358" t="str">
            <v>Identificación</v>
          </cell>
          <cell r="AT358" t="str">
            <v>EJECUCIÓN</v>
          </cell>
          <cell r="AU358" t="str">
            <v>Firma convenio abril 2011</v>
          </cell>
          <cell r="AV358" t="str">
            <v>C</v>
          </cell>
          <cell r="AW358">
            <v>0</v>
          </cell>
          <cell r="AX358" t="str">
            <v>Río VERDE</v>
          </cell>
        </row>
        <row r="359">
          <cell r="A359">
            <v>30106934</v>
          </cell>
          <cell r="B359">
            <v>33</v>
          </cell>
          <cell r="C359" t="str">
            <v>01</v>
          </cell>
          <cell r="D359" t="str">
            <v>CEQUA - INVESTIGACION DE LA PLAGA MOCO DE ROCA EN MAGALLANES</v>
          </cell>
          <cell r="F359">
            <v>0</v>
          </cell>
          <cell r="H359">
            <v>0</v>
          </cell>
          <cell r="J359">
            <v>0</v>
          </cell>
          <cell r="L359">
            <v>0</v>
          </cell>
          <cell r="N359">
            <v>0</v>
          </cell>
          <cell r="O359">
            <v>15654522</v>
          </cell>
          <cell r="P359">
            <v>15654522</v>
          </cell>
          <cell r="Q359">
            <v>15654522</v>
          </cell>
          <cell r="R359">
            <v>15654522</v>
          </cell>
          <cell r="Y359">
            <v>13143478</v>
          </cell>
          <cell r="AA359">
            <v>14399000</v>
          </cell>
          <cell r="AE359">
            <v>43197000</v>
          </cell>
          <cell r="AF359">
            <v>15654522</v>
          </cell>
          <cell r="AG359">
            <v>27542478</v>
          </cell>
          <cell r="AH359">
            <v>13143478</v>
          </cell>
          <cell r="AJ359">
            <v>28798000</v>
          </cell>
          <cell r="AK359">
            <v>28798000</v>
          </cell>
          <cell r="AM359">
            <v>-14399000</v>
          </cell>
          <cell r="AN359">
            <v>-14399000</v>
          </cell>
          <cell r="AO359" t="str">
            <v>FNDR - FIC</v>
          </cell>
          <cell r="AP359" t="str">
            <v>MARCELA HARO</v>
          </cell>
          <cell r="AQ359" t="str">
            <v>CEQUA</v>
          </cell>
          <cell r="AR359" t="str">
            <v>N</v>
          </cell>
          <cell r="AS359" t="str">
            <v>Identificación</v>
          </cell>
          <cell r="AT359" t="str">
            <v>EJECUCIÓN</v>
          </cell>
          <cell r="AU359" t="str">
            <v>Firma convenio abril 2011</v>
          </cell>
          <cell r="AV359" t="str">
            <v>C</v>
          </cell>
          <cell r="AW359">
            <v>0</v>
          </cell>
          <cell r="AX359" t="str">
            <v>Intercomunal</v>
          </cell>
        </row>
        <row r="360">
          <cell r="A360">
            <v>30106953</v>
          </cell>
          <cell r="B360">
            <v>33</v>
          </cell>
          <cell r="C360" t="str">
            <v>01</v>
          </cell>
          <cell r="D360" t="str">
            <v>INIA - INVESTIGACION PARA LA PRODUCCION DE CORDEROS PRIMOR FUERA DE ESTACION</v>
          </cell>
          <cell r="F360">
            <v>0</v>
          </cell>
          <cell r="H360">
            <v>0</v>
          </cell>
          <cell r="J360">
            <v>0</v>
          </cell>
          <cell r="L360">
            <v>0</v>
          </cell>
          <cell r="N360">
            <v>0</v>
          </cell>
          <cell r="O360">
            <v>18931500</v>
          </cell>
          <cell r="P360">
            <v>0</v>
          </cell>
          <cell r="Q360">
            <v>18931500</v>
          </cell>
          <cell r="R360">
            <v>0</v>
          </cell>
          <cell r="AA360">
            <v>18030000</v>
          </cell>
          <cell r="AE360">
            <v>36961500</v>
          </cell>
          <cell r="AF360">
            <v>0</v>
          </cell>
          <cell r="AG360">
            <v>36961500</v>
          </cell>
          <cell r="AH360">
            <v>36060000</v>
          </cell>
          <cell r="AJ360">
            <v>36060000</v>
          </cell>
          <cell r="AK360">
            <v>36060000</v>
          </cell>
          <cell r="AM360">
            <v>-901500</v>
          </cell>
          <cell r="AN360">
            <v>-901500</v>
          </cell>
          <cell r="AO360" t="str">
            <v>FNDR - FIC</v>
          </cell>
          <cell r="AP360" t="str">
            <v>MARCELA HARO</v>
          </cell>
          <cell r="AQ360" t="str">
            <v>INIA</v>
          </cell>
          <cell r="AR360" t="str">
            <v>N</v>
          </cell>
          <cell r="AS360" t="str">
            <v>Identificación</v>
          </cell>
          <cell r="AT360" t="str">
            <v>EJECUCIÓN</v>
          </cell>
          <cell r="AU360" t="str">
            <v>Firma convenio abril 2011</v>
          </cell>
          <cell r="AV360" t="str">
            <v>C</v>
          </cell>
          <cell r="AW360">
            <v>0</v>
          </cell>
          <cell r="AX360" t="str">
            <v>Intercomunal</v>
          </cell>
        </row>
        <row r="361">
          <cell r="A361">
            <v>30107048</v>
          </cell>
          <cell r="B361">
            <v>33</v>
          </cell>
          <cell r="C361" t="str">
            <v>03</v>
          </cell>
          <cell r="D361" t="str">
            <v>CONICYT - CAPACITACION INSERCIÓN DE CAPITAL HUMANO AVANZADO EN EL SECTOR</v>
          </cell>
          <cell r="J361">
            <v>0</v>
          </cell>
          <cell r="L361">
            <v>0</v>
          </cell>
          <cell r="N361">
            <v>0</v>
          </cell>
          <cell r="O361">
            <v>21422500</v>
          </cell>
          <cell r="P361">
            <v>0</v>
          </cell>
          <cell r="Q361">
            <v>21422500</v>
          </cell>
          <cell r="R361">
            <v>0</v>
          </cell>
          <cell r="AA361">
            <v>23933000</v>
          </cell>
          <cell r="AE361">
            <v>45355500</v>
          </cell>
          <cell r="AF361">
            <v>0</v>
          </cell>
          <cell r="AG361">
            <v>45355500</v>
          </cell>
          <cell r="AH361">
            <v>40400000</v>
          </cell>
          <cell r="AJ361">
            <v>40400000</v>
          </cell>
          <cell r="AK361">
            <v>46178000</v>
          </cell>
          <cell r="AM361">
            <v>822500</v>
          </cell>
          <cell r="AN361">
            <v>-4955500</v>
          </cell>
          <cell r="AO361" t="str">
            <v>FNDR - FIC</v>
          </cell>
          <cell r="AP361" t="str">
            <v>LUCIANO BORQUEZ DIAZ</v>
          </cell>
          <cell r="AQ361" t="str">
            <v>CONICYT</v>
          </cell>
          <cell r="AR361" t="str">
            <v>N</v>
          </cell>
          <cell r="AU361" t="str">
            <v>En trámite de Convenio</v>
          </cell>
          <cell r="AV361" t="str">
            <v>C</v>
          </cell>
          <cell r="AX361" t="str">
            <v>Intercomunal</v>
          </cell>
        </row>
        <row r="362">
          <cell r="A362">
            <v>30107074</v>
          </cell>
          <cell r="B362">
            <v>33</v>
          </cell>
          <cell r="C362" t="str">
            <v>03</v>
          </cell>
          <cell r="D362" t="str">
            <v>CONICYT - CAPACITACION DIPLOMADOS REGIONALES INNOVACIÓN PARA LA COMPETITIVIDAD</v>
          </cell>
          <cell r="J362">
            <v>0</v>
          </cell>
          <cell r="L362">
            <v>0</v>
          </cell>
          <cell r="N362">
            <v>0</v>
          </cell>
          <cell r="O362">
            <v>21422500</v>
          </cell>
          <cell r="P362">
            <v>0</v>
          </cell>
          <cell r="Q362">
            <v>21422500</v>
          </cell>
          <cell r="R362">
            <v>0</v>
          </cell>
          <cell r="AA362">
            <v>17426500</v>
          </cell>
          <cell r="AE362">
            <v>38849000</v>
          </cell>
          <cell r="AF362">
            <v>0</v>
          </cell>
          <cell r="AG362">
            <v>38849000</v>
          </cell>
          <cell r="AH362">
            <v>37500000</v>
          </cell>
          <cell r="AJ362">
            <v>37500000</v>
          </cell>
          <cell r="AK362">
            <v>42863000</v>
          </cell>
          <cell r="AM362">
            <v>4014000</v>
          </cell>
          <cell r="AN362">
            <v>-1349000</v>
          </cell>
          <cell r="AO362" t="str">
            <v>FNDR - FIC</v>
          </cell>
          <cell r="AP362" t="str">
            <v>LUCIANO BORQUEZ DIAZ</v>
          </cell>
          <cell r="AQ362" t="str">
            <v>CONICYT</v>
          </cell>
          <cell r="AR362" t="str">
            <v>N</v>
          </cell>
          <cell r="AU362" t="str">
            <v>En trámite de Convenio</v>
          </cell>
          <cell r="AV362" t="str">
            <v>C</v>
          </cell>
          <cell r="AX362" t="str">
            <v>Intercomunal</v>
          </cell>
        </row>
        <row r="363">
          <cell r="A363">
            <v>30107082</v>
          </cell>
          <cell r="B363">
            <v>33</v>
          </cell>
          <cell r="C363" t="str">
            <v>03</v>
          </cell>
          <cell r="D363" t="str">
            <v>CONICYT - CAPACITACION TUS COMPETANCIAS EN CIENCIAS PROGRAMA EXPLORA</v>
          </cell>
          <cell r="J363">
            <v>0</v>
          </cell>
          <cell r="L363">
            <v>0</v>
          </cell>
          <cell r="N363">
            <v>0</v>
          </cell>
          <cell r="O363">
            <v>21422500</v>
          </cell>
          <cell r="P363">
            <v>0</v>
          </cell>
          <cell r="Q363">
            <v>21422500</v>
          </cell>
          <cell r="R363">
            <v>0</v>
          </cell>
          <cell r="AA363">
            <v>6042000</v>
          </cell>
          <cell r="AE363">
            <v>27464500</v>
          </cell>
          <cell r="AF363">
            <v>0</v>
          </cell>
          <cell r="AG363">
            <v>27464500</v>
          </cell>
          <cell r="AH363">
            <v>24000000</v>
          </cell>
          <cell r="AJ363">
            <v>24000000</v>
          </cell>
          <cell r="AK363">
            <v>27432000</v>
          </cell>
          <cell r="AM363">
            <v>-32500</v>
          </cell>
          <cell r="AN363">
            <v>-3464500</v>
          </cell>
          <cell r="AO363" t="str">
            <v>FNDR - FIC</v>
          </cell>
          <cell r="AP363" t="str">
            <v>LUCIANO BORQUEZ DIAZ</v>
          </cell>
          <cell r="AQ363" t="str">
            <v>CONICYT</v>
          </cell>
          <cell r="AR363" t="str">
            <v>N</v>
          </cell>
          <cell r="AU363" t="str">
            <v>En trámite de Convenio</v>
          </cell>
          <cell r="AV363" t="str">
            <v>C</v>
          </cell>
          <cell r="AX363" t="str">
            <v>Intercomunal</v>
          </cell>
        </row>
        <row r="364">
          <cell r="A364">
            <v>30107087</v>
          </cell>
          <cell r="B364">
            <v>33</v>
          </cell>
          <cell r="C364" t="str">
            <v>03</v>
          </cell>
          <cell r="D364" t="str">
            <v>CONICYT - CAPACITACION PROYECTOS INNOVACIÓN - DESARROLLO (I +D) FONDEF</v>
          </cell>
          <cell r="J364">
            <v>0</v>
          </cell>
          <cell r="L364">
            <v>0</v>
          </cell>
          <cell r="N364">
            <v>0</v>
          </cell>
          <cell r="O364">
            <v>21422500</v>
          </cell>
          <cell r="P364">
            <v>0</v>
          </cell>
          <cell r="Q364">
            <v>21422500</v>
          </cell>
          <cell r="R364">
            <v>0</v>
          </cell>
          <cell r="AA364">
            <v>45311000</v>
          </cell>
          <cell r="AE364">
            <v>66733500</v>
          </cell>
          <cell r="AF364">
            <v>0</v>
          </cell>
          <cell r="AG364">
            <v>66733500</v>
          </cell>
          <cell r="AH364">
            <v>50000000</v>
          </cell>
          <cell r="AJ364">
            <v>50000000</v>
          </cell>
          <cell r="AK364">
            <v>57150000</v>
          </cell>
          <cell r="AM364">
            <v>-9583500</v>
          </cell>
          <cell r="AN364">
            <v>-16733500</v>
          </cell>
          <cell r="AO364" t="str">
            <v>FNDR - FIC</v>
          </cell>
          <cell r="AP364" t="str">
            <v>LUCIANO BORQUEZ DIAZ</v>
          </cell>
          <cell r="AQ364" t="str">
            <v>CONICYT</v>
          </cell>
          <cell r="AR364" t="str">
            <v>N</v>
          </cell>
          <cell r="AU364" t="str">
            <v>En trámite de Convenio</v>
          </cell>
          <cell r="AV364" t="str">
            <v>C</v>
          </cell>
          <cell r="AX364" t="str">
            <v>Intercomunal</v>
          </cell>
        </row>
        <row r="365">
          <cell r="A365">
            <v>30107091</v>
          </cell>
          <cell r="B365">
            <v>33</v>
          </cell>
          <cell r="C365" t="str">
            <v>03</v>
          </cell>
          <cell r="D365" t="str">
            <v>CORFO - TRANSFERENCIA FORTALECIMEINTO DEL ACTIVO FIJO EN ZONAS ESPECIALES</v>
          </cell>
          <cell r="J365">
            <v>0</v>
          </cell>
          <cell r="L365">
            <v>0</v>
          </cell>
          <cell r="N365">
            <v>0</v>
          </cell>
          <cell r="O365">
            <v>63999500</v>
          </cell>
          <cell r="P365">
            <v>63999500</v>
          </cell>
          <cell r="Q365">
            <v>63999500</v>
          </cell>
          <cell r="R365">
            <v>63999500</v>
          </cell>
          <cell r="AA365">
            <v>63999500</v>
          </cell>
          <cell r="AE365">
            <v>127999000</v>
          </cell>
          <cell r="AF365">
            <v>63999500</v>
          </cell>
          <cell r="AG365">
            <v>63999500</v>
          </cell>
          <cell r="AH365">
            <v>63999500</v>
          </cell>
          <cell r="AJ365">
            <v>127999000</v>
          </cell>
          <cell r="AK365">
            <v>127999000</v>
          </cell>
          <cell r="AM365">
            <v>0</v>
          </cell>
          <cell r="AN365">
            <v>0</v>
          </cell>
          <cell r="AO365" t="str">
            <v>FNDR - FIC</v>
          </cell>
          <cell r="AP365" t="str">
            <v>LUCIANO BORQUEZ DIAZ</v>
          </cell>
          <cell r="AQ365" t="str">
            <v>CORFO</v>
          </cell>
          <cell r="AR365" t="str">
            <v>N</v>
          </cell>
          <cell r="AU365" t="str">
            <v>En trámite de Convenio</v>
          </cell>
          <cell r="AV365" t="str">
            <v>C</v>
          </cell>
          <cell r="AX365" t="str">
            <v>Intercomunal</v>
          </cell>
        </row>
        <row r="366">
          <cell r="A366">
            <v>30107093</v>
          </cell>
          <cell r="B366">
            <v>33</v>
          </cell>
          <cell r="C366" t="str">
            <v>03</v>
          </cell>
          <cell r="D366" t="str">
            <v>INNOVA CHILE - TRANSFERENCIA EMPRENDIMIENTOS TURISMO INTERESES ESPECIALES</v>
          </cell>
          <cell r="J366">
            <v>0</v>
          </cell>
          <cell r="L366">
            <v>0</v>
          </cell>
          <cell r="N366">
            <v>0</v>
          </cell>
          <cell r="O366">
            <v>156000500</v>
          </cell>
          <cell r="P366">
            <v>0</v>
          </cell>
          <cell r="Q366">
            <v>156000500</v>
          </cell>
          <cell r="R366">
            <v>0</v>
          </cell>
          <cell r="AA366">
            <v>156000000</v>
          </cell>
          <cell r="AE366">
            <v>312000500</v>
          </cell>
          <cell r="AF366">
            <v>0</v>
          </cell>
          <cell r="AG366">
            <v>312000500</v>
          </cell>
          <cell r="AH366">
            <v>312001000</v>
          </cell>
          <cell r="AJ366">
            <v>312001000</v>
          </cell>
          <cell r="AK366">
            <v>312001000</v>
          </cell>
          <cell r="AM366">
            <v>500</v>
          </cell>
          <cell r="AN366">
            <v>500</v>
          </cell>
          <cell r="AO366" t="str">
            <v>FNDR - FIC</v>
          </cell>
          <cell r="AP366" t="str">
            <v>LUCIANO BORQUEZ DIAZ</v>
          </cell>
          <cell r="AQ366" t="str">
            <v>INNOVA CHILE</v>
          </cell>
          <cell r="AR366" t="str">
            <v>N</v>
          </cell>
          <cell r="AU366" t="str">
            <v>En trámite de Convenio</v>
          </cell>
          <cell r="AV366" t="str">
            <v>C</v>
          </cell>
          <cell r="AX366" t="str">
            <v>Intercomunal</v>
          </cell>
        </row>
        <row r="367">
          <cell r="A367">
            <v>30106973</v>
          </cell>
          <cell r="B367">
            <v>33</v>
          </cell>
          <cell r="C367" t="str">
            <v>03</v>
          </cell>
          <cell r="D367" t="str">
            <v>UMAG - INVESTIGACION CULTIVO Y PRODUCCION HONGOS COMESTIBLES, XII REGION</v>
          </cell>
          <cell r="J367">
            <v>0</v>
          </cell>
          <cell r="L367">
            <v>0</v>
          </cell>
          <cell r="N367">
            <v>0</v>
          </cell>
          <cell r="O367">
            <v>23357750</v>
          </cell>
          <cell r="P367">
            <v>23357750</v>
          </cell>
          <cell r="Q367">
            <v>23357750</v>
          </cell>
          <cell r="R367">
            <v>23357750</v>
          </cell>
          <cell r="W367">
            <v>21132250</v>
          </cell>
          <cell r="AE367">
            <v>44490000</v>
          </cell>
          <cell r="AF367">
            <v>23357750</v>
          </cell>
          <cell r="AG367">
            <v>21132250</v>
          </cell>
          <cell r="AH367">
            <v>21132250</v>
          </cell>
          <cell r="AJ367">
            <v>44490000</v>
          </cell>
          <cell r="AK367">
            <v>44490000</v>
          </cell>
          <cell r="AM367">
            <v>0</v>
          </cell>
          <cell r="AN367">
            <v>0</v>
          </cell>
          <cell r="AO367" t="str">
            <v>FNDR - FIC</v>
          </cell>
          <cell r="AP367" t="str">
            <v>MARCELA HARO</v>
          </cell>
          <cell r="AQ367" t="str">
            <v>UMAG</v>
          </cell>
          <cell r="AR367" t="str">
            <v>N</v>
          </cell>
          <cell r="AS367" t="str">
            <v>Identificación</v>
          </cell>
          <cell r="AT367" t="str">
            <v>EJECUCIÓN</v>
          </cell>
          <cell r="AU367" t="str">
            <v>Firma convenio abril 2011</v>
          </cell>
          <cell r="AV367" t="str">
            <v>C</v>
          </cell>
          <cell r="AW367">
            <v>0</v>
          </cell>
          <cell r="AX367" t="str">
            <v>Intercomunal</v>
          </cell>
        </row>
        <row r="368">
          <cell r="A368">
            <v>30106975</v>
          </cell>
          <cell r="B368">
            <v>33</v>
          </cell>
          <cell r="C368" t="str">
            <v>03</v>
          </cell>
          <cell r="D368" t="str">
            <v>UMAG - INVESTIGACION FACTIBILIDAD REPOBLAMIENTO RECURSO ERIZO XII REGION</v>
          </cell>
          <cell r="J368">
            <v>0</v>
          </cell>
          <cell r="L368">
            <v>0</v>
          </cell>
          <cell r="N368">
            <v>0</v>
          </cell>
          <cell r="O368">
            <v>26592500</v>
          </cell>
          <cell r="P368">
            <v>26592500</v>
          </cell>
          <cell r="Q368">
            <v>26592500</v>
          </cell>
          <cell r="R368">
            <v>26592500</v>
          </cell>
          <cell r="W368">
            <v>24280500</v>
          </cell>
          <cell r="AE368">
            <v>50873000</v>
          </cell>
          <cell r="AF368">
            <v>26592500</v>
          </cell>
          <cell r="AG368">
            <v>24280500</v>
          </cell>
          <cell r="AH368">
            <v>24280500</v>
          </cell>
          <cell r="AJ368">
            <v>50873000</v>
          </cell>
          <cell r="AK368">
            <v>50873000</v>
          </cell>
          <cell r="AM368">
            <v>0</v>
          </cell>
          <cell r="AN368">
            <v>0</v>
          </cell>
          <cell r="AO368" t="str">
            <v>FNDR - FIC</v>
          </cell>
          <cell r="AP368" t="str">
            <v>MARCELA HARO</v>
          </cell>
          <cell r="AQ368" t="str">
            <v>UMAG</v>
          </cell>
          <cell r="AR368" t="str">
            <v>N</v>
          </cell>
          <cell r="AS368" t="str">
            <v>Identificación</v>
          </cell>
          <cell r="AT368" t="str">
            <v>EJECUCIÓN</v>
          </cell>
          <cell r="AU368" t="str">
            <v>Firma convenio abril 2011</v>
          </cell>
          <cell r="AV368" t="str">
            <v>C</v>
          </cell>
          <cell r="AW368">
            <v>0</v>
          </cell>
          <cell r="AX368" t="str">
            <v>Intercomunal</v>
          </cell>
        </row>
        <row r="369">
          <cell r="A369">
            <v>30106926</v>
          </cell>
          <cell r="B369">
            <v>33</v>
          </cell>
          <cell r="C369" t="str">
            <v>03</v>
          </cell>
          <cell r="D369" t="str">
            <v>UMAG - INVESTIGACION VARIAB. GENÉTICA NUTRICIONAL 3 ESPECIES VEGETALES</v>
          </cell>
          <cell r="J369">
            <v>0</v>
          </cell>
          <cell r="L369">
            <v>0</v>
          </cell>
          <cell r="N369">
            <v>0</v>
          </cell>
          <cell r="O369">
            <v>22320000</v>
          </cell>
          <cell r="P369">
            <v>22320000</v>
          </cell>
          <cell r="Q369">
            <v>22320000</v>
          </cell>
          <cell r="R369">
            <v>22320000</v>
          </cell>
          <cell r="W369">
            <v>20460000</v>
          </cell>
          <cell r="AE369">
            <v>42780000</v>
          </cell>
          <cell r="AF369">
            <v>22320000</v>
          </cell>
          <cell r="AG369">
            <v>20460000</v>
          </cell>
          <cell r="AH369">
            <v>20460000</v>
          </cell>
          <cell r="AJ369">
            <v>42780000</v>
          </cell>
          <cell r="AK369">
            <v>42780000</v>
          </cell>
          <cell r="AM369">
            <v>0</v>
          </cell>
          <cell r="AN369">
            <v>0</v>
          </cell>
          <cell r="AO369" t="str">
            <v>FNDR - FIC</v>
          </cell>
          <cell r="AP369" t="str">
            <v>MARCELA HARO</v>
          </cell>
          <cell r="AQ369" t="str">
            <v>UMAG</v>
          </cell>
          <cell r="AR369" t="str">
            <v>N</v>
          </cell>
          <cell r="AS369" t="str">
            <v>Identificación</v>
          </cell>
          <cell r="AT369" t="str">
            <v>EJECUCIÓN</v>
          </cell>
          <cell r="AU369" t="str">
            <v>Firma convenio abril 2011</v>
          </cell>
          <cell r="AV369" t="str">
            <v>C</v>
          </cell>
          <cell r="AW369">
            <v>0</v>
          </cell>
          <cell r="AX369" t="str">
            <v>Intercomunal</v>
          </cell>
        </row>
        <row r="370">
          <cell r="A370">
            <v>30106900</v>
          </cell>
          <cell r="B370">
            <v>33</v>
          </cell>
          <cell r="C370" t="str">
            <v>03</v>
          </cell>
          <cell r="D370" t="str">
            <v>UMAG - ANALISIS CAMB. ESTRUCT.Y EFEC.TURISMO,ECON. PTA.ARENAS </v>
          </cell>
          <cell r="J370">
            <v>0</v>
          </cell>
          <cell r="L370">
            <v>0</v>
          </cell>
          <cell r="N370">
            <v>0</v>
          </cell>
          <cell r="O370">
            <v>12375905</v>
          </cell>
          <cell r="P370">
            <v>12375905</v>
          </cell>
          <cell r="Q370">
            <v>12375905</v>
          </cell>
          <cell r="R370">
            <v>12375905</v>
          </cell>
          <cell r="W370">
            <v>11302095</v>
          </cell>
          <cell r="AE370">
            <v>23678000</v>
          </cell>
          <cell r="AF370">
            <v>12375905</v>
          </cell>
          <cell r="AG370">
            <v>11302095</v>
          </cell>
          <cell r="AH370">
            <v>11302095</v>
          </cell>
          <cell r="AJ370">
            <v>23678000</v>
          </cell>
          <cell r="AK370">
            <v>23678000</v>
          </cell>
          <cell r="AM370">
            <v>0</v>
          </cell>
          <cell r="AN370">
            <v>0</v>
          </cell>
          <cell r="AO370" t="str">
            <v>FNDR - FIC</v>
          </cell>
          <cell r="AP370" t="str">
            <v>MARCELA HARO</v>
          </cell>
          <cell r="AQ370" t="str">
            <v>UMAG</v>
          </cell>
          <cell r="AR370" t="str">
            <v>N</v>
          </cell>
          <cell r="AS370" t="str">
            <v>Identificación</v>
          </cell>
          <cell r="AT370" t="str">
            <v>EJECUCIÓN</v>
          </cell>
          <cell r="AU370" t="str">
            <v>Firma convenio abril 2011</v>
          </cell>
          <cell r="AV370" t="str">
            <v>C</v>
          </cell>
          <cell r="AW370">
            <v>0</v>
          </cell>
          <cell r="AX370" t="str">
            <v>PUNTA ARENAS</v>
          </cell>
        </row>
        <row r="371">
          <cell r="A371">
            <v>30106980</v>
          </cell>
          <cell r="B371">
            <v>33</v>
          </cell>
          <cell r="C371" t="str">
            <v>03</v>
          </cell>
          <cell r="D371" t="str">
            <v>UMAG - INVESTIGACION JARDÍN FRUTOS NATIVOS CON POTENCIAL PRODUCTIVO, XII REGIÓN</v>
          </cell>
          <cell r="J371">
            <v>0</v>
          </cell>
          <cell r="L371">
            <v>0</v>
          </cell>
          <cell r="N371">
            <v>0</v>
          </cell>
          <cell r="O371">
            <v>16134912</v>
          </cell>
          <cell r="P371">
            <v>16134912</v>
          </cell>
          <cell r="Q371">
            <v>16134912</v>
          </cell>
          <cell r="R371">
            <v>16134912</v>
          </cell>
          <cell r="W371">
            <v>14668088</v>
          </cell>
          <cell r="AE371">
            <v>30803000</v>
          </cell>
          <cell r="AF371">
            <v>16134912</v>
          </cell>
          <cell r="AG371">
            <v>14668088</v>
          </cell>
          <cell r="AH371">
            <v>14668088</v>
          </cell>
          <cell r="AJ371">
            <v>30803000</v>
          </cell>
          <cell r="AK371">
            <v>30803000</v>
          </cell>
          <cell r="AM371">
            <v>0</v>
          </cell>
          <cell r="AN371">
            <v>0</v>
          </cell>
          <cell r="AO371" t="str">
            <v>FNDR - FIC</v>
          </cell>
          <cell r="AP371" t="str">
            <v>MARCELA HARO</v>
          </cell>
          <cell r="AQ371" t="str">
            <v>UMAG</v>
          </cell>
          <cell r="AR371" t="str">
            <v>N</v>
          </cell>
          <cell r="AS371" t="str">
            <v>Identificación</v>
          </cell>
          <cell r="AT371" t="str">
            <v>EJECUCIÓN</v>
          </cell>
          <cell r="AU371" t="str">
            <v>Firma convenio abril 2011</v>
          </cell>
          <cell r="AV371" t="str">
            <v>C</v>
          </cell>
          <cell r="AW371">
            <v>0</v>
          </cell>
          <cell r="AX371" t="str">
            <v>Intercomunal</v>
          </cell>
        </row>
        <row r="372">
          <cell r="A372">
            <v>30106977</v>
          </cell>
          <cell r="B372">
            <v>33</v>
          </cell>
          <cell r="C372" t="str">
            <v>03</v>
          </cell>
          <cell r="D372" t="str">
            <v>UMAG - INVESTIGACION TECN. ALIMENT. Y NUTRICION CENTOLLA Y CENTOLLON</v>
          </cell>
          <cell r="J372">
            <v>0</v>
          </cell>
          <cell r="L372">
            <v>0</v>
          </cell>
          <cell r="N372">
            <v>0</v>
          </cell>
          <cell r="O372">
            <v>9027500</v>
          </cell>
          <cell r="P372">
            <v>9027500</v>
          </cell>
          <cell r="Q372">
            <v>9027500</v>
          </cell>
          <cell r="R372">
            <v>9027500</v>
          </cell>
          <cell r="W372">
            <v>8210500</v>
          </cell>
          <cell r="AE372">
            <v>17238000</v>
          </cell>
          <cell r="AF372">
            <v>9027500</v>
          </cell>
          <cell r="AG372">
            <v>8210500</v>
          </cell>
          <cell r="AH372">
            <v>8210500</v>
          </cell>
          <cell r="AJ372">
            <v>17238000</v>
          </cell>
          <cell r="AK372">
            <v>17238000</v>
          </cell>
          <cell r="AM372">
            <v>0</v>
          </cell>
          <cell r="AN372">
            <v>0</v>
          </cell>
          <cell r="AO372" t="str">
            <v>FNDR - FIC</v>
          </cell>
          <cell r="AP372" t="str">
            <v>MARCELA HARO</v>
          </cell>
          <cell r="AQ372" t="str">
            <v>UMAG</v>
          </cell>
          <cell r="AR372" t="str">
            <v>N</v>
          </cell>
          <cell r="AS372" t="str">
            <v>Identificación</v>
          </cell>
          <cell r="AT372" t="str">
            <v>EJECUCIÓN</v>
          </cell>
          <cell r="AU372" t="str">
            <v>Firma convenio abril 2011</v>
          </cell>
          <cell r="AV372" t="str">
            <v>C</v>
          </cell>
          <cell r="AW372">
            <v>0</v>
          </cell>
          <cell r="AX372" t="str">
            <v>Intercomunal</v>
          </cell>
        </row>
        <row r="373">
          <cell r="A373">
            <v>30110926</v>
          </cell>
          <cell r="B373">
            <v>33</v>
          </cell>
          <cell r="C373" t="str">
            <v>fic-11</v>
          </cell>
          <cell r="D373" t="str">
            <v>CAPACITACION CARACTERISTICAS FUNCIONALES DE FRUTOS NATIVOS</v>
          </cell>
          <cell r="N373">
            <v>0</v>
          </cell>
          <cell r="O373">
            <v>15572550</v>
          </cell>
          <cell r="P373">
            <v>0</v>
          </cell>
          <cell r="Q373">
            <v>15572550</v>
          </cell>
          <cell r="R373">
            <v>0</v>
          </cell>
          <cell r="AC373">
            <v>14831000</v>
          </cell>
          <cell r="AE373">
            <v>30403550</v>
          </cell>
          <cell r="AF373">
            <v>0</v>
          </cell>
          <cell r="AG373">
            <v>30403550</v>
          </cell>
          <cell r="AH373">
            <v>29662000</v>
          </cell>
          <cell r="AJ373">
            <v>29662000</v>
          </cell>
          <cell r="AK373">
            <v>29662000</v>
          </cell>
          <cell r="AM373">
            <v>-741550</v>
          </cell>
          <cell r="AN373">
            <v>-741550</v>
          </cell>
          <cell r="AO373" t="str">
            <v>FNDR - FIC</v>
          </cell>
          <cell r="AQ373" t="str">
            <v>UMAG</v>
          </cell>
          <cell r="AR373" t="str">
            <v>N</v>
          </cell>
          <cell r="AS373" t="str">
            <v>Identificación</v>
          </cell>
          <cell r="AU373" t="str">
            <v>Asignación en trámite SUBDERE</v>
          </cell>
          <cell r="AV373" t="str">
            <v>C</v>
          </cell>
        </row>
        <row r="374">
          <cell r="A374">
            <v>30110988</v>
          </cell>
          <cell r="B374">
            <v>33</v>
          </cell>
          <cell r="C374" t="str">
            <v>fic-11</v>
          </cell>
          <cell r="D374" t="str">
            <v>UMAG-PREVENCION CENTRO DE MONITOREO AMBIENTAL ANTARTICO</v>
          </cell>
          <cell r="N374">
            <v>0</v>
          </cell>
          <cell r="O374">
            <v>19847625</v>
          </cell>
          <cell r="P374">
            <v>0</v>
          </cell>
          <cell r="Q374">
            <v>19847625</v>
          </cell>
          <cell r="R374">
            <v>0</v>
          </cell>
          <cell r="AC374">
            <v>18902500</v>
          </cell>
          <cell r="AE374">
            <v>38750125</v>
          </cell>
          <cell r="AF374">
            <v>0</v>
          </cell>
          <cell r="AG374">
            <v>38750125</v>
          </cell>
          <cell r="AH374">
            <v>37805000</v>
          </cell>
          <cell r="AJ374">
            <v>37805000</v>
          </cell>
          <cell r="AK374">
            <v>37805000</v>
          </cell>
          <cell r="AM374">
            <v>-945125</v>
          </cell>
          <cell r="AN374">
            <v>-945125</v>
          </cell>
          <cell r="AO374" t="str">
            <v>FNDR - FIC</v>
          </cell>
          <cell r="AQ374" t="str">
            <v>UMAG</v>
          </cell>
          <cell r="AR374" t="str">
            <v>N</v>
          </cell>
          <cell r="AS374" t="str">
            <v>Identificación</v>
          </cell>
          <cell r="AU374" t="str">
            <v>Asignación en trámite SUBDERE</v>
          </cell>
          <cell r="AV374" t="str">
            <v>C</v>
          </cell>
        </row>
        <row r="375">
          <cell r="A375">
            <v>30111074</v>
          </cell>
          <cell r="B375">
            <v>33</v>
          </cell>
          <cell r="C375" t="str">
            <v>fic-11</v>
          </cell>
          <cell r="D375" t="str">
            <v>UMAG-CONTROL EVALUAR LA PREVALENCIA DE MICROSPORIDIOSIS EN CENTOLLA</v>
          </cell>
          <cell r="N375">
            <v>0</v>
          </cell>
          <cell r="O375">
            <v>45349575</v>
          </cell>
          <cell r="P375">
            <v>0</v>
          </cell>
          <cell r="Q375">
            <v>45349575</v>
          </cell>
          <cell r="R375">
            <v>0</v>
          </cell>
          <cell r="AC375">
            <v>42761500</v>
          </cell>
          <cell r="AE375">
            <v>88111075</v>
          </cell>
          <cell r="AF375">
            <v>0</v>
          </cell>
          <cell r="AG375">
            <v>88111075</v>
          </cell>
          <cell r="AH375">
            <v>85523000</v>
          </cell>
          <cell r="AJ375">
            <v>85523000</v>
          </cell>
          <cell r="AK375">
            <v>85523000</v>
          </cell>
          <cell r="AM375">
            <v>-2588075</v>
          </cell>
          <cell r="AN375">
            <v>-2588075</v>
          </cell>
          <cell r="AO375" t="str">
            <v>FNDR - FIC</v>
          </cell>
          <cell r="AQ375" t="str">
            <v>UMAG</v>
          </cell>
          <cell r="AR375" t="str">
            <v>N</v>
          </cell>
          <cell r="AS375" t="str">
            <v>Identificación</v>
          </cell>
          <cell r="AU375" t="str">
            <v>Asignación en trámite SUBDERE</v>
          </cell>
          <cell r="AV375" t="str">
            <v>C</v>
          </cell>
        </row>
        <row r="376">
          <cell r="A376">
            <v>30111091</v>
          </cell>
          <cell r="B376">
            <v>33</v>
          </cell>
          <cell r="C376" t="str">
            <v>fic-11</v>
          </cell>
          <cell r="D376" t="str">
            <v>UMAG-DIFUSION ATLAS TEMATICO SITIOS TURISTICOS ISLA NAVARINO</v>
          </cell>
          <cell r="N376">
            <v>0</v>
          </cell>
          <cell r="O376">
            <v>15468075</v>
          </cell>
          <cell r="P376">
            <v>0</v>
          </cell>
          <cell r="Q376">
            <v>15468075</v>
          </cell>
          <cell r="R376">
            <v>0</v>
          </cell>
          <cell r="AC376">
            <v>14731500</v>
          </cell>
          <cell r="AE376">
            <v>30199575</v>
          </cell>
          <cell r="AF376">
            <v>0</v>
          </cell>
          <cell r="AG376">
            <v>30199575</v>
          </cell>
          <cell r="AH376">
            <v>29463000</v>
          </cell>
          <cell r="AJ376">
            <v>29463000</v>
          </cell>
          <cell r="AK376">
            <v>29463000</v>
          </cell>
          <cell r="AM376">
            <v>-736575</v>
          </cell>
          <cell r="AN376">
            <v>-736575</v>
          </cell>
          <cell r="AO376" t="str">
            <v>FNDR - FIC</v>
          </cell>
          <cell r="AQ376" t="str">
            <v>UMAG</v>
          </cell>
          <cell r="AR376" t="str">
            <v>N</v>
          </cell>
          <cell r="AS376" t="str">
            <v>Identificación</v>
          </cell>
          <cell r="AU376" t="str">
            <v>Asignación en trámite SUBDERE</v>
          </cell>
          <cell r="AV376" t="str">
            <v>C</v>
          </cell>
        </row>
        <row r="377">
          <cell r="A377">
            <v>30111113</v>
          </cell>
          <cell r="B377">
            <v>33</v>
          </cell>
          <cell r="C377" t="str">
            <v>fic-11</v>
          </cell>
          <cell r="D377" t="str">
            <v>UMAG-DIFUSION FORO INTERNACIONAL PARA EMPRESAS REGIONALES DETURISMO</v>
          </cell>
          <cell r="N377">
            <v>0</v>
          </cell>
          <cell r="O377">
            <v>16457175</v>
          </cell>
          <cell r="P377">
            <v>0</v>
          </cell>
          <cell r="Q377">
            <v>16457175</v>
          </cell>
          <cell r="R377">
            <v>0</v>
          </cell>
          <cell r="AC377">
            <v>15673500</v>
          </cell>
          <cell r="AE377">
            <v>32130675</v>
          </cell>
          <cell r="AF377">
            <v>0</v>
          </cell>
          <cell r="AG377">
            <v>32130675</v>
          </cell>
          <cell r="AH377">
            <v>31347000</v>
          </cell>
          <cell r="AJ377">
            <v>31347000</v>
          </cell>
          <cell r="AK377">
            <v>31347000</v>
          </cell>
          <cell r="AM377">
            <v>-783675</v>
          </cell>
          <cell r="AN377">
            <v>-783675</v>
          </cell>
          <cell r="AO377" t="str">
            <v>FNDR - FIC</v>
          </cell>
          <cell r="AQ377" t="str">
            <v>UMAG</v>
          </cell>
          <cell r="AR377" t="str">
            <v>N</v>
          </cell>
          <cell r="AS377" t="str">
            <v>Identificación</v>
          </cell>
          <cell r="AU377" t="str">
            <v>Asignación en trámite SUBDERE</v>
          </cell>
          <cell r="AV377" t="str">
            <v>C</v>
          </cell>
        </row>
        <row r="378">
          <cell r="A378">
            <v>30111106</v>
          </cell>
          <cell r="B378">
            <v>33</v>
          </cell>
          <cell r="C378" t="str">
            <v>fic-11</v>
          </cell>
          <cell r="D378" t="str">
            <v>UMAG-DIFUSION DESARROLLO TURISMO CIENTIFICO EN LA REGION</v>
          </cell>
          <cell r="N378">
            <v>0</v>
          </cell>
          <cell r="O378">
            <v>12001500</v>
          </cell>
          <cell r="P378">
            <v>0</v>
          </cell>
          <cell r="Q378">
            <v>12001500</v>
          </cell>
          <cell r="R378">
            <v>0</v>
          </cell>
          <cell r="AC378">
            <v>11430000</v>
          </cell>
          <cell r="AE378">
            <v>23431500</v>
          </cell>
          <cell r="AF378">
            <v>0</v>
          </cell>
          <cell r="AG378">
            <v>23431500</v>
          </cell>
          <cell r="AH378">
            <v>22860000</v>
          </cell>
          <cell r="AJ378">
            <v>22860000</v>
          </cell>
          <cell r="AK378">
            <v>22860000</v>
          </cell>
          <cell r="AM378">
            <v>-571500</v>
          </cell>
          <cell r="AN378">
            <v>-571500</v>
          </cell>
          <cell r="AO378" t="str">
            <v>FNDR - FIC</v>
          </cell>
          <cell r="AQ378" t="str">
            <v>UMAG</v>
          </cell>
          <cell r="AR378" t="str">
            <v>N</v>
          </cell>
          <cell r="AS378" t="str">
            <v>Identificación</v>
          </cell>
          <cell r="AU378" t="str">
            <v>Asignación en trámite SUBDERE</v>
          </cell>
          <cell r="AV378" t="str">
            <v>C</v>
          </cell>
        </row>
        <row r="379">
          <cell r="A379">
            <v>30111109</v>
          </cell>
          <cell r="B379">
            <v>33</v>
          </cell>
          <cell r="C379" t="str">
            <v>fic-11</v>
          </cell>
          <cell r="D379" t="str">
            <v>UMAG-DIFUSION HISTORIA DE UN PUENTE ROTO: ESTRECHO DE MAGALLANES</v>
          </cell>
          <cell r="N379">
            <v>0</v>
          </cell>
          <cell r="O379">
            <v>21856800</v>
          </cell>
          <cell r="P379">
            <v>0</v>
          </cell>
          <cell r="Q379">
            <v>21856800</v>
          </cell>
          <cell r="R379">
            <v>0</v>
          </cell>
          <cell r="AC379">
            <v>20816000</v>
          </cell>
          <cell r="AE379">
            <v>42672800</v>
          </cell>
          <cell r="AF379">
            <v>0</v>
          </cell>
          <cell r="AG379">
            <v>42672800</v>
          </cell>
          <cell r="AH379">
            <v>41632000</v>
          </cell>
          <cell r="AJ379">
            <v>41632000</v>
          </cell>
          <cell r="AK379">
            <v>41632000</v>
          </cell>
          <cell r="AM379">
            <v>-1040800</v>
          </cell>
          <cell r="AN379">
            <v>-1040800</v>
          </cell>
          <cell r="AO379" t="str">
            <v>FNDR - FIC</v>
          </cell>
          <cell r="AQ379" t="str">
            <v>UMAG</v>
          </cell>
          <cell r="AR379" t="str">
            <v>N</v>
          </cell>
          <cell r="AS379" t="str">
            <v>Identificación</v>
          </cell>
          <cell r="AU379" t="str">
            <v>Asignación en trámite SUBDERE</v>
          </cell>
          <cell r="AV379" t="str">
            <v>C</v>
          </cell>
        </row>
        <row r="380">
          <cell r="A380">
            <v>30111111</v>
          </cell>
          <cell r="B380">
            <v>33</v>
          </cell>
          <cell r="C380" t="str">
            <v>fic-11</v>
          </cell>
          <cell r="D380" t="str">
            <v>UMAG-DIFUSION ENMIENDA DE SUELOS CON MEZCLA ORGANICA DE ALGAS SUBANTARTICA</v>
          </cell>
          <cell r="N380">
            <v>0</v>
          </cell>
          <cell r="O380">
            <v>9980250</v>
          </cell>
          <cell r="P380">
            <v>0</v>
          </cell>
          <cell r="Q380">
            <v>9980250</v>
          </cell>
          <cell r="R380">
            <v>0</v>
          </cell>
          <cell r="AC380">
            <v>9505000</v>
          </cell>
          <cell r="AE380">
            <v>19485250</v>
          </cell>
          <cell r="AF380">
            <v>0</v>
          </cell>
          <cell r="AG380">
            <v>19485250</v>
          </cell>
          <cell r="AH380">
            <v>19010000</v>
          </cell>
          <cell r="AJ380">
            <v>19010000</v>
          </cell>
          <cell r="AK380">
            <v>19010000</v>
          </cell>
          <cell r="AM380">
            <v>-475250</v>
          </cell>
          <cell r="AN380">
            <v>-475250</v>
          </cell>
          <cell r="AO380" t="str">
            <v>FNDR - FIC</v>
          </cell>
          <cell r="AQ380" t="str">
            <v>UMAG</v>
          </cell>
          <cell r="AR380" t="str">
            <v>N</v>
          </cell>
          <cell r="AS380" t="str">
            <v>Identificación</v>
          </cell>
          <cell r="AU380" t="str">
            <v>Asignación en trámite SUBDERE</v>
          </cell>
          <cell r="AV380" t="str">
            <v>C</v>
          </cell>
        </row>
        <row r="381">
          <cell r="A381">
            <v>30111117</v>
          </cell>
          <cell r="B381">
            <v>33</v>
          </cell>
          <cell r="C381" t="str">
            <v>fic-11</v>
          </cell>
          <cell r="D381" t="str">
            <v>UMAG-DIFUSION RECICLAJE DE DESECHOS PARA TRANSFORMACION EN BIOCARBON</v>
          </cell>
          <cell r="N381">
            <v>0</v>
          </cell>
          <cell r="O381">
            <v>14878500</v>
          </cell>
          <cell r="P381">
            <v>0</v>
          </cell>
          <cell r="Q381">
            <v>14878500</v>
          </cell>
          <cell r="R381">
            <v>0</v>
          </cell>
          <cell r="AC381">
            <v>14170000</v>
          </cell>
          <cell r="AE381">
            <v>29048500</v>
          </cell>
          <cell r="AF381">
            <v>0</v>
          </cell>
          <cell r="AG381">
            <v>29048500</v>
          </cell>
          <cell r="AH381">
            <v>28340000</v>
          </cell>
          <cell r="AJ381">
            <v>28340000</v>
          </cell>
          <cell r="AK381">
            <v>28340000</v>
          </cell>
          <cell r="AM381">
            <v>-708500</v>
          </cell>
          <cell r="AN381">
            <v>-708500</v>
          </cell>
          <cell r="AO381" t="str">
            <v>FNDR - FIC</v>
          </cell>
          <cell r="AQ381" t="str">
            <v>UMAG</v>
          </cell>
          <cell r="AR381" t="str">
            <v>N</v>
          </cell>
          <cell r="AS381" t="str">
            <v>Identificación</v>
          </cell>
          <cell r="AU381" t="str">
            <v>Asignación en trámite SUBDERE</v>
          </cell>
          <cell r="AV381" t="str">
            <v>C</v>
          </cell>
        </row>
        <row r="382">
          <cell r="A382">
            <v>30111118</v>
          </cell>
          <cell r="B382">
            <v>33</v>
          </cell>
          <cell r="C382" t="str">
            <v>fic-11</v>
          </cell>
          <cell r="D382" t="str">
            <v>UMAG-DIFUSION MACROALGAS SUBANTARTICAS TURISMO GASTRONOMICO</v>
          </cell>
          <cell r="N382">
            <v>0</v>
          </cell>
          <cell r="O382">
            <v>17058300</v>
          </cell>
          <cell r="P382">
            <v>0</v>
          </cell>
          <cell r="Q382">
            <v>17058300</v>
          </cell>
          <cell r="R382">
            <v>0</v>
          </cell>
          <cell r="AC382">
            <v>16246000</v>
          </cell>
          <cell r="AE382">
            <v>33304300</v>
          </cell>
          <cell r="AF382">
            <v>0</v>
          </cell>
          <cell r="AG382">
            <v>33304300</v>
          </cell>
          <cell r="AH382">
            <v>32492000</v>
          </cell>
          <cell r="AJ382">
            <v>32492000</v>
          </cell>
          <cell r="AK382">
            <v>32492000</v>
          </cell>
          <cell r="AM382">
            <v>-812300</v>
          </cell>
          <cell r="AN382">
            <v>-812300</v>
          </cell>
          <cell r="AO382" t="str">
            <v>FNDR - FIC</v>
          </cell>
          <cell r="AQ382" t="str">
            <v>UMAG</v>
          </cell>
          <cell r="AR382" t="str">
            <v>N</v>
          </cell>
          <cell r="AS382" t="str">
            <v>Identificación</v>
          </cell>
          <cell r="AU382" t="str">
            <v>Asignación en trámite SUBDERE</v>
          </cell>
          <cell r="AV382" t="str">
            <v>C</v>
          </cell>
        </row>
        <row r="383">
          <cell r="A383">
            <v>30111119</v>
          </cell>
          <cell r="B383">
            <v>33</v>
          </cell>
          <cell r="C383" t="str">
            <v>fic-11</v>
          </cell>
          <cell r="D383" t="str">
            <v>UMAG-DIFUSION HATCHERY MOVIL PARA PRODUCCION DE SEMILLAS</v>
          </cell>
          <cell r="N383">
            <v>0</v>
          </cell>
          <cell r="O383">
            <v>48683250</v>
          </cell>
          <cell r="P383">
            <v>0</v>
          </cell>
          <cell r="Q383">
            <v>48683250</v>
          </cell>
          <cell r="R383">
            <v>0</v>
          </cell>
          <cell r="AC383">
            <v>46365000</v>
          </cell>
          <cell r="AE383">
            <v>95048250</v>
          </cell>
          <cell r="AF383">
            <v>0</v>
          </cell>
          <cell r="AG383">
            <v>95048250</v>
          </cell>
          <cell r="AH383">
            <v>92730000</v>
          </cell>
          <cell r="AJ383">
            <v>92730000</v>
          </cell>
          <cell r="AK383">
            <v>92730000</v>
          </cell>
          <cell r="AM383">
            <v>-2318250</v>
          </cell>
          <cell r="AN383">
            <v>-2318250</v>
          </cell>
          <cell r="AO383" t="str">
            <v>FNDR - FIC</v>
          </cell>
          <cell r="AQ383" t="str">
            <v>UMAG</v>
          </cell>
          <cell r="AR383" t="str">
            <v>N</v>
          </cell>
          <cell r="AS383" t="str">
            <v>Identificación</v>
          </cell>
          <cell r="AU383" t="str">
            <v>Asignación en trámite SUBDERE</v>
          </cell>
          <cell r="AV383" t="str">
            <v>C</v>
          </cell>
        </row>
        <row r="384">
          <cell r="A384">
            <v>30111133</v>
          </cell>
          <cell r="B384">
            <v>33</v>
          </cell>
          <cell r="C384" t="str">
            <v>fic-11</v>
          </cell>
          <cell r="D384" t="str">
            <v>UMAG-TRANSFERENCIA APLICACION DE UN MODELO DE REPOBLAMIENTO DE TRUCHAS</v>
          </cell>
          <cell r="N384">
            <v>0</v>
          </cell>
          <cell r="O384">
            <v>30227400</v>
          </cell>
          <cell r="P384">
            <v>0</v>
          </cell>
          <cell r="Q384">
            <v>30227400</v>
          </cell>
          <cell r="R384">
            <v>0</v>
          </cell>
          <cell r="AC384">
            <v>28788000</v>
          </cell>
          <cell r="AE384">
            <v>59015400</v>
          </cell>
          <cell r="AF384">
            <v>0</v>
          </cell>
          <cell r="AG384">
            <v>59015400</v>
          </cell>
          <cell r="AH384">
            <v>57576000</v>
          </cell>
          <cell r="AJ384">
            <v>57576000</v>
          </cell>
          <cell r="AK384">
            <v>57576000</v>
          </cell>
          <cell r="AM384">
            <v>-1439400</v>
          </cell>
          <cell r="AN384">
            <v>-1439400</v>
          </cell>
          <cell r="AO384" t="str">
            <v>FNDR - FIC</v>
          </cell>
          <cell r="AQ384" t="str">
            <v>UMAG</v>
          </cell>
          <cell r="AR384" t="str">
            <v>N</v>
          </cell>
          <cell r="AS384" t="str">
            <v>Identificación</v>
          </cell>
          <cell r="AU384" t="str">
            <v>Asignación en trámite SUBDERE</v>
          </cell>
          <cell r="AV384" t="str">
            <v>C</v>
          </cell>
        </row>
        <row r="385">
          <cell r="A385">
            <v>30111139</v>
          </cell>
          <cell r="B385">
            <v>33</v>
          </cell>
          <cell r="C385" t="str">
            <v>fic-11</v>
          </cell>
          <cell r="D385" t="str">
            <v>TRANSFERENCIA ASOCIATIVIDAD E INNOVACION EN EL BARRIO CROATA DE P.A.</v>
          </cell>
          <cell r="N385">
            <v>0</v>
          </cell>
          <cell r="O385">
            <v>21525000</v>
          </cell>
          <cell r="P385">
            <v>0</v>
          </cell>
          <cell r="Q385">
            <v>21525000</v>
          </cell>
          <cell r="R385">
            <v>0</v>
          </cell>
          <cell r="AC385">
            <v>20500000</v>
          </cell>
          <cell r="AE385">
            <v>42025000</v>
          </cell>
          <cell r="AF385">
            <v>0</v>
          </cell>
          <cell r="AG385">
            <v>42025000</v>
          </cell>
          <cell r="AH385">
            <v>41000000</v>
          </cell>
          <cell r="AJ385">
            <v>41000000</v>
          </cell>
          <cell r="AK385">
            <v>41000000</v>
          </cell>
          <cell r="AM385">
            <v>-1025000</v>
          </cell>
          <cell r="AN385">
            <v>-1025000</v>
          </cell>
          <cell r="AO385" t="str">
            <v>FNDR - FIC</v>
          </cell>
          <cell r="AR385" t="str">
            <v>N</v>
          </cell>
          <cell r="AS385" t="str">
            <v>Identificación</v>
          </cell>
          <cell r="AU385" t="str">
            <v>Asignación en trámite SUBDERE</v>
          </cell>
          <cell r="AV385" t="str">
            <v>C</v>
          </cell>
        </row>
        <row r="386">
          <cell r="A386">
            <v>30111147</v>
          </cell>
          <cell r="B386">
            <v>33</v>
          </cell>
          <cell r="C386" t="str">
            <v>fic-11</v>
          </cell>
          <cell r="D386" t="str">
            <v>U DEL MAR-DIFUSION TURISMO ONLINE EN LA PATAGONIA</v>
          </cell>
          <cell r="N386">
            <v>0</v>
          </cell>
          <cell r="O386">
            <v>16850000</v>
          </cell>
          <cell r="P386">
            <v>0</v>
          </cell>
          <cell r="Q386">
            <v>16850000</v>
          </cell>
          <cell r="R386">
            <v>0</v>
          </cell>
          <cell r="AC386">
            <v>16050000</v>
          </cell>
          <cell r="AE386">
            <v>32900000</v>
          </cell>
          <cell r="AF386">
            <v>0</v>
          </cell>
          <cell r="AG386">
            <v>32900000</v>
          </cell>
          <cell r="AH386">
            <v>32100000</v>
          </cell>
          <cell r="AJ386">
            <v>32100000</v>
          </cell>
          <cell r="AK386">
            <v>32100000</v>
          </cell>
          <cell r="AM386">
            <v>-800000</v>
          </cell>
          <cell r="AN386">
            <v>-800000</v>
          </cell>
          <cell r="AO386" t="str">
            <v>FNDR - FIC</v>
          </cell>
          <cell r="AS386" t="str">
            <v>Identificación</v>
          </cell>
          <cell r="AU386" t="str">
            <v>Asignación en trámite SUBDERE</v>
          </cell>
          <cell r="AV386" t="str">
            <v>C</v>
          </cell>
        </row>
        <row r="387">
          <cell r="A387">
            <v>30111202</v>
          </cell>
          <cell r="B387">
            <v>33</v>
          </cell>
          <cell r="C387" t="str">
            <v>fic-11</v>
          </cell>
          <cell r="D387" t="str">
            <v>TRANSFERENCIA INNOVA CHILE DE CORFO</v>
          </cell>
          <cell r="N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100156500</v>
          </cell>
          <cell r="AC387">
            <v>100156500</v>
          </cell>
          <cell r="AE387">
            <v>200313000</v>
          </cell>
          <cell r="AF387">
            <v>0</v>
          </cell>
          <cell r="AG387">
            <v>200313000</v>
          </cell>
          <cell r="AH387">
            <v>200313000</v>
          </cell>
          <cell r="AJ387">
            <v>200313000</v>
          </cell>
          <cell r="AK387">
            <v>200313000</v>
          </cell>
          <cell r="AM387">
            <v>0</v>
          </cell>
          <cell r="AN387">
            <v>0</v>
          </cell>
          <cell r="AO387" t="str">
            <v>FNDR - FIC</v>
          </cell>
          <cell r="AQ387" t="str">
            <v>INNOVA CHILE</v>
          </cell>
          <cell r="AS387" t="str">
            <v>Identificación</v>
          </cell>
          <cell r="AU387" t="str">
            <v>Asignación en trámite SUBDERE</v>
          </cell>
          <cell r="AV387" t="str">
            <v>I</v>
          </cell>
        </row>
        <row r="388">
          <cell r="A388">
            <v>30111180</v>
          </cell>
          <cell r="B388">
            <v>33</v>
          </cell>
          <cell r="C388" t="str">
            <v>fic-11</v>
          </cell>
          <cell r="D388" t="str">
            <v>DIFUSION TUS COMPETENCIAS EN CIENCIAS</v>
          </cell>
          <cell r="N388">
            <v>0</v>
          </cell>
          <cell r="O388">
            <v>20000000</v>
          </cell>
          <cell r="P388">
            <v>0</v>
          </cell>
          <cell r="Q388">
            <v>20000000</v>
          </cell>
          <cell r="R388">
            <v>0</v>
          </cell>
          <cell r="AC388">
            <v>24000000</v>
          </cell>
          <cell r="AE388">
            <v>44000000</v>
          </cell>
          <cell r="AF388">
            <v>0</v>
          </cell>
          <cell r="AG388">
            <v>44000000</v>
          </cell>
          <cell r="AH388">
            <v>48000000</v>
          </cell>
          <cell r="AJ388">
            <v>48000000</v>
          </cell>
          <cell r="AK388">
            <v>48000000</v>
          </cell>
          <cell r="AM388">
            <v>4000000</v>
          </cell>
          <cell r="AN388">
            <v>4000000</v>
          </cell>
          <cell r="AO388" t="str">
            <v>FNDR - FIC</v>
          </cell>
          <cell r="AS388" t="str">
            <v>Identificación</v>
          </cell>
          <cell r="AU388" t="str">
            <v>Asignación en trámite SUBDERE</v>
          </cell>
          <cell r="AV388" t="str">
            <v>C</v>
          </cell>
        </row>
        <row r="389">
          <cell r="A389">
            <v>30111198</v>
          </cell>
          <cell r="B389">
            <v>33</v>
          </cell>
          <cell r="C389" t="str">
            <v>fic-11</v>
          </cell>
          <cell r="D389" t="str">
            <v>DIFUSION EXPOSICIONES INTERACTIVAS E ITINERANTES</v>
          </cell>
          <cell r="N389">
            <v>0</v>
          </cell>
          <cell r="O389">
            <v>20000000</v>
          </cell>
          <cell r="P389">
            <v>0</v>
          </cell>
          <cell r="Q389">
            <v>20000000</v>
          </cell>
          <cell r="R389">
            <v>0</v>
          </cell>
          <cell r="AC389">
            <v>30000000</v>
          </cell>
          <cell r="AE389">
            <v>50000000</v>
          </cell>
          <cell r="AF389">
            <v>0</v>
          </cell>
          <cell r="AG389">
            <v>50000000</v>
          </cell>
          <cell r="AH389">
            <v>60000000</v>
          </cell>
          <cell r="AJ389">
            <v>60000000</v>
          </cell>
          <cell r="AK389">
            <v>60000000</v>
          </cell>
          <cell r="AM389">
            <v>10000000</v>
          </cell>
          <cell r="AN389">
            <v>10000000</v>
          </cell>
          <cell r="AO389" t="str">
            <v>FNDR - FIC</v>
          </cell>
          <cell r="AS389" t="str">
            <v>Identificación</v>
          </cell>
          <cell r="AU389" t="str">
            <v>Asignación en trámite SUBDERE</v>
          </cell>
          <cell r="AV389" t="str">
            <v>C</v>
          </cell>
        </row>
        <row r="390">
          <cell r="A390">
            <v>30111199</v>
          </cell>
          <cell r="B390">
            <v>33</v>
          </cell>
          <cell r="C390" t="str">
            <v>fic-11</v>
          </cell>
          <cell r="D390" t="str">
            <v>CAPACITACION CONGRESOS ESCOLARES CIENCIA Y TECNOLOGIA EXPLORA</v>
          </cell>
          <cell r="N390">
            <v>0</v>
          </cell>
          <cell r="O390">
            <v>20000000</v>
          </cell>
          <cell r="P390">
            <v>0</v>
          </cell>
          <cell r="Q390">
            <v>20000000</v>
          </cell>
          <cell r="R390">
            <v>0</v>
          </cell>
          <cell r="AC390">
            <v>10000000</v>
          </cell>
          <cell r="AE390">
            <v>30000000</v>
          </cell>
          <cell r="AF390">
            <v>0</v>
          </cell>
          <cell r="AG390">
            <v>30000000</v>
          </cell>
          <cell r="AH390">
            <v>20000000</v>
          </cell>
          <cell r="AJ390">
            <v>20000000</v>
          </cell>
          <cell r="AK390">
            <v>20000000</v>
          </cell>
          <cell r="AM390">
            <v>-10000000</v>
          </cell>
          <cell r="AN390">
            <v>-10000000</v>
          </cell>
          <cell r="AO390" t="str">
            <v>FNDR - FIC</v>
          </cell>
          <cell r="AS390" t="str">
            <v>Identificación</v>
          </cell>
          <cell r="AU390" t="str">
            <v>Asignación en trámite SUBDERE</v>
          </cell>
          <cell r="AV390" t="str">
            <v>C</v>
          </cell>
        </row>
        <row r="391">
          <cell r="A391">
            <v>30111165</v>
          </cell>
          <cell r="B391">
            <v>33</v>
          </cell>
          <cell r="C391" t="str">
            <v>fic-11</v>
          </cell>
          <cell r="D391" t="str">
            <v>FIA-TRANSFERENCIA MEJORAMIENTO DEL RUBRO HORTICOLA PARA LA A.F.C ETAPA II</v>
          </cell>
          <cell r="N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120429000</v>
          </cell>
          <cell r="AC391">
            <v>120429000</v>
          </cell>
          <cell r="AE391">
            <v>240858000</v>
          </cell>
          <cell r="AF391">
            <v>0</v>
          </cell>
          <cell r="AG391">
            <v>240858000</v>
          </cell>
          <cell r="AH391">
            <v>240858000</v>
          </cell>
          <cell r="AJ391">
            <v>240858000</v>
          </cell>
          <cell r="AK391">
            <v>240858000</v>
          </cell>
          <cell r="AM391">
            <v>0</v>
          </cell>
          <cell r="AN391">
            <v>0</v>
          </cell>
          <cell r="AO391" t="str">
            <v>FNDR - FIC</v>
          </cell>
          <cell r="AS391" t="str">
            <v>Identificación</v>
          </cell>
          <cell r="AU391" t="str">
            <v>Asignación en trámite SUBDERE</v>
          </cell>
          <cell r="AV391" t="str">
            <v>I</v>
          </cell>
        </row>
        <row r="392">
          <cell r="A392">
            <v>2401001</v>
          </cell>
          <cell r="B392">
            <v>24</v>
          </cell>
          <cell r="D392" t="str">
            <v> Actividades Culturales </v>
          </cell>
          <cell r="F392">
            <v>0</v>
          </cell>
          <cell r="H392">
            <v>52008387</v>
          </cell>
          <cell r="I392">
            <v>13379500</v>
          </cell>
          <cell r="J392">
            <v>43069243</v>
          </cell>
          <cell r="K392">
            <v>25704143</v>
          </cell>
          <cell r="L392">
            <v>0</v>
          </cell>
          <cell r="N392">
            <v>12000000</v>
          </cell>
          <cell r="O392">
            <v>6922370</v>
          </cell>
          <cell r="P392">
            <v>0</v>
          </cell>
          <cell r="Q392">
            <v>114000000</v>
          </cell>
          <cell r="R392">
            <v>107077630</v>
          </cell>
          <cell r="S392">
            <v>21085700</v>
          </cell>
          <cell r="U392">
            <v>18124000</v>
          </cell>
          <cell r="AE392">
            <v>153209700</v>
          </cell>
          <cell r="AF392">
            <v>107077630</v>
          </cell>
          <cell r="AG392">
            <v>46132070</v>
          </cell>
          <cell r="AH392">
            <v>48287370</v>
          </cell>
          <cell r="AJ392">
            <v>155365000</v>
          </cell>
          <cell r="AK392">
            <v>171991473</v>
          </cell>
          <cell r="AM392">
            <v>18781773</v>
          </cell>
          <cell r="AN392">
            <v>2155300</v>
          </cell>
          <cell r="AO392" t="str">
            <v>FNDR</v>
          </cell>
          <cell r="AP392" t="str">
            <v>MONICA SANDOVAL</v>
          </cell>
          <cell r="AQ392" t="str">
            <v>DDR</v>
          </cell>
          <cell r="AT392" t="str">
            <v>EJECUCIÓN</v>
          </cell>
          <cell r="AU392" t="str">
            <v>En ejecución</v>
          </cell>
          <cell r="AV392" t="str">
            <v>C</v>
          </cell>
          <cell r="AX392" t="str">
            <v>Intercomunal</v>
          </cell>
        </row>
        <row r="393">
          <cell r="A393">
            <v>2401003</v>
          </cell>
          <cell r="B393">
            <v>24</v>
          </cell>
          <cell r="D393" t="str">
            <v> Actividades Deportivas </v>
          </cell>
          <cell r="F393">
            <v>4000000</v>
          </cell>
          <cell r="H393">
            <v>26332500</v>
          </cell>
          <cell r="I393">
            <v>38271000</v>
          </cell>
          <cell r="J393">
            <v>34298170</v>
          </cell>
          <cell r="K393">
            <v>52737037</v>
          </cell>
          <cell r="L393">
            <v>10693400</v>
          </cell>
          <cell r="M393">
            <v>9176000</v>
          </cell>
          <cell r="N393">
            <v>24769140</v>
          </cell>
          <cell r="O393">
            <v>22499930</v>
          </cell>
          <cell r="P393">
            <v>0</v>
          </cell>
          <cell r="Q393">
            <v>122593140</v>
          </cell>
          <cell r="R393">
            <v>100093210</v>
          </cell>
          <cell r="U393">
            <v>20300000</v>
          </cell>
          <cell r="AE393">
            <v>142893140</v>
          </cell>
          <cell r="AF393">
            <v>100093210</v>
          </cell>
          <cell r="AG393">
            <v>42799930</v>
          </cell>
          <cell r="AH393">
            <v>56354790</v>
          </cell>
          <cell r="AJ393">
            <v>156448000</v>
          </cell>
          <cell r="AK393">
            <v>158043707</v>
          </cell>
          <cell r="AM393">
            <v>15150567</v>
          </cell>
          <cell r="AN393">
            <v>13554860</v>
          </cell>
          <cell r="AO393" t="str">
            <v>FNDR</v>
          </cell>
          <cell r="AP393" t="str">
            <v>MONICA SANDOVAL</v>
          </cell>
          <cell r="AQ393" t="str">
            <v>DDR</v>
          </cell>
          <cell r="AT393" t="str">
            <v>EJECUCIÓN</v>
          </cell>
          <cell r="AU393" t="str">
            <v>En ejecución</v>
          </cell>
          <cell r="AV393" t="str">
            <v>C</v>
          </cell>
          <cell r="AX393" t="str">
            <v>Intercomunal</v>
          </cell>
        </row>
        <row r="394">
          <cell r="A394">
            <v>2401005</v>
          </cell>
          <cell r="B394">
            <v>24</v>
          </cell>
          <cell r="D394" t="str">
            <v> Actividades  de Seguridad Ciudadana</v>
          </cell>
          <cell r="F394">
            <v>0</v>
          </cell>
          <cell r="H394">
            <v>0</v>
          </cell>
          <cell r="J394">
            <v>0</v>
          </cell>
          <cell r="L394">
            <v>0</v>
          </cell>
          <cell r="N394">
            <v>0</v>
          </cell>
          <cell r="P394">
            <v>0</v>
          </cell>
          <cell r="Q394">
            <v>0</v>
          </cell>
          <cell r="R394">
            <v>0</v>
          </cell>
          <cell r="W394">
            <v>36304250</v>
          </cell>
          <cell r="Y394">
            <v>36304250</v>
          </cell>
          <cell r="AA394">
            <v>36304250</v>
          </cell>
          <cell r="AC394">
            <v>36304250</v>
          </cell>
          <cell r="AE394">
            <v>145217000</v>
          </cell>
          <cell r="AF394">
            <v>0</v>
          </cell>
          <cell r="AG394">
            <v>145217000</v>
          </cell>
          <cell r="AH394">
            <v>145217000</v>
          </cell>
          <cell r="AJ394">
            <v>145217000</v>
          </cell>
          <cell r="AK394">
            <v>145217000</v>
          </cell>
          <cell r="AM394">
            <v>0</v>
          </cell>
          <cell r="AN394">
            <v>0</v>
          </cell>
          <cell r="AO394" t="str">
            <v>FNDR</v>
          </cell>
          <cell r="AP394" t="str">
            <v>MONICA SANDOVAL</v>
          </cell>
          <cell r="AQ394" t="str">
            <v>DDR</v>
          </cell>
          <cell r="AT394" t="str">
            <v>EJECUCIÓN</v>
          </cell>
          <cell r="AU394" t="str">
            <v>En ejecución</v>
          </cell>
          <cell r="AV394" t="str">
            <v>C</v>
          </cell>
          <cell r="AX394" t="str">
            <v>Intercomunal</v>
          </cell>
        </row>
        <row r="395">
          <cell r="A395">
            <v>2403001</v>
          </cell>
          <cell r="B395">
            <v>24</v>
          </cell>
          <cell r="D395" t="str">
            <v> Municipalidades - Actividades Culturales </v>
          </cell>
          <cell r="F395">
            <v>0</v>
          </cell>
          <cell r="H395">
            <v>27101701</v>
          </cell>
          <cell r="I395">
            <v>21356656</v>
          </cell>
          <cell r="J395">
            <v>5271000</v>
          </cell>
          <cell r="K395">
            <v>19640540</v>
          </cell>
          <cell r="L395">
            <v>3989900</v>
          </cell>
          <cell r="M395">
            <v>15812594</v>
          </cell>
          <cell r="N395">
            <v>88652817</v>
          </cell>
          <cell r="O395">
            <v>45824805</v>
          </cell>
          <cell r="P395">
            <v>0</v>
          </cell>
          <cell r="Q395">
            <v>170840223</v>
          </cell>
          <cell r="R395">
            <v>125015418</v>
          </cell>
          <cell r="S395">
            <v>4100000</v>
          </cell>
          <cell r="U395">
            <v>11180600</v>
          </cell>
          <cell r="W395">
            <v>6036400</v>
          </cell>
          <cell r="AA395">
            <v>5011300</v>
          </cell>
          <cell r="AE395">
            <v>197168523</v>
          </cell>
          <cell r="AF395">
            <v>125015418</v>
          </cell>
          <cell r="AG395">
            <v>72153105</v>
          </cell>
          <cell r="AH395">
            <v>33770582</v>
          </cell>
          <cell r="AJ395">
            <v>158786000</v>
          </cell>
          <cell r="AK395">
            <v>145217000</v>
          </cell>
          <cell r="AM395">
            <v>-51951523</v>
          </cell>
          <cell r="AN395">
            <v>-38382523</v>
          </cell>
          <cell r="AO395" t="str">
            <v>FNDR</v>
          </cell>
          <cell r="AP395" t="str">
            <v>MONICA SANDOVAL</v>
          </cell>
          <cell r="AQ395" t="str">
            <v>DDR</v>
          </cell>
          <cell r="AT395" t="str">
            <v>EJECUCIÓN</v>
          </cell>
          <cell r="AU395" t="str">
            <v>En ejecución</v>
          </cell>
          <cell r="AV395" t="str">
            <v>C</v>
          </cell>
          <cell r="AX395" t="str">
            <v>Intercomunal</v>
          </cell>
        </row>
        <row r="396">
          <cell r="A396">
            <v>2403003</v>
          </cell>
          <cell r="B396">
            <v>24</v>
          </cell>
          <cell r="D396" t="str">
            <v> Municipalidades - Actividades Deportivas </v>
          </cell>
          <cell r="F396">
            <v>0</v>
          </cell>
          <cell r="H396">
            <v>5881000</v>
          </cell>
          <cell r="I396">
            <v>6890600</v>
          </cell>
          <cell r="J396">
            <v>10728600</v>
          </cell>
          <cell r="K396">
            <v>30530940</v>
          </cell>
          <cell r="L396">
            <v>4455840</v>
          </cell>
          <cell r="M396">
            <v>15646000</v>
          </cell>
          <cell r="N396">
            <v>47754070</v>
          </cell>
          <cell r="O396">
            <v>38288560</v>
          </cell>
          <cell r="P396">
            <v>0</v>
          </cell>
          <cell r="Q396">
            <v>107108070</v>
          </cell>
          <cell r="R396">
            <v>68819510</v>
          </cell>
          <cell r="S396">
            <v>4943735</v>
          </cell>
          <cell r="U396">
            <v>2138600</v>
          </cell>
          <cell r="W396">
            <v>5530000</v>
          </cell>
          <cell r="AE396">
            <v>119720405</v>
          </cell>
          <cell r="AF396">
            <v>68819510</v>
          </cell>
          <cell r="AG396">
            <v>50900895</v>
          </cell>
          <cell r="AH396">
            <v>76397490</v>
          </cell>
          <cell r="AJ396">
            <v>145217000</v>
          </cell>
          <cell r="AK396">
            <v>145217000</v>
          </cell>
          <cell r="AM396">
            <v>25496595</v>
          </cell>
          <cell r="AN396">
            <v>25496595</v>
          </cell>
          <cell r="AO396" t="str">
            <v>FNDR</v>
          </cell>
          <cell r="AP396" t="str">
            <v>MONICA SANDOVAL</v>
          </cell>
          <cell r="AQ396" t="str">
            <v>DDR</v>
          </cell>
          <cell r="AT396" t="str">
            <v>EJECUCIÓN</v>
          </cell>
          <cell r="AU396" t="str">
            <v>En ejecución</v>
          </cell>
          <cell r="AV396" t="str">
            <v>C</v>
          </cell>
          <cell r="AX396" t="str">
            <v>Intercomunal</v>
          </cell>
        </row>
        <row r="397">
          <cell r="A397">
            <v>2403005</v>
          </cell>
          <cell r="B397">
            <v>24</v>
          </cell>
          <cell r="D397" t="str">
            <v> Actividades  de Seguridad Ciudadana</v>
          </cell>
          <cell r="F397">
            <v>0</v>
          </cell>
          <cell r="H397">
            <v>0</v>
          </cell>
          <cell r="J397">
            <v>0</v>
          </cell>
          <cell r="N397">
            <v>0</v>
          </cell>
          <cell r="P397">
            <v>0</v>
          </cell>
          <cell r="Q397">
            <v>0</v>
          </cell>
          <cell r="R397">
            <v>0</v>
          </cell>
          <cell r="W397">
            <v>36304250</v>
          </cell>
          <cell r="Y397">
            <v>36304250</v>
          </cell>
          <cell r="AA397">
            <v>36304250</v>
          </cell>
          <cell r="AC397">
            <v>36304250</v>
          </cell>
          <cell r="AE397">
            <v>145217000</v>
          </cell>
          <cell r="AF397">
            <v>0</v>
          </cell>
          <cell r="AG397">
            <v>145217000</v>
          </cell>
          <cell r="AH397">
            <v>145217000</v>
          </cell>
          <cell r="AJ397">
            <v>145217000</v>
          </cell>
          <cell r="AK397">
            <v>145217000</v>
          </cell>
          <cell r="AM397">
            <v>0</v>
          </cell>
          <cell r="AN397">
            <v>0</v>
          </cell>
          <cell r="AO397" t="str">
            <v>FNDR</v>
          </cell>
          <cell r="AP397" t="str">
            <v>MONICA SANDOVAL</v>
          </cell>
          <cell r="AQ397" t="str">
            <v>DDR</v>
          </cell>
          <cell r="AT397" t="str">
            <v>EJECUCIÓN</v>
          </cell>
          <cell r="AU397" t="str">
            <v>En ejecución</v>
          </cell>
          <cell r="AV397" t="str">
            <v>C</v>
          </cell>
          <cell r="AX397" t="str">
            <v>Intercomunal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3" sqref="A3"/>
    </sheetView>
  </sheetViews>
  <sheetFormatPr defaultColWidth="11.421875" defaultRowHeight="15"/>
  <cols>
    <col min="3" max="3" width="39.00390625" style="0" customWidth="1"/>
    <col min="7" max="7" width="12.57421875" style="0" customWidth="1"/>
  </cols>
  <sheetData>
    <row r="1" ht="15.75">
      <c r="A1" s="50" t="s">
        <v>82</v>
      </c>
    </row>
    <row r="2" ht="15.75">
      <c r="A2" s="50" t="s">
        <v>81</v>
      </c>
    </row>
    <row r="3" ht="15.75">
      <c r="A3" s="50" t="s">
        <v>92</v>
      </c>
    </row>
    <row r="4" spans="8:9" ht="15">
      <c r="H4" s="55" t="s">
        <v>15</v>
      </c>
      <c r="I4" s="56"/>
    </row>
    <row r="5" spans="1:11" ht="3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8</v>
      </c>
      <c r="I5" s="1" t="s">
        <v>7</v>
      </c>
      <c r="J5" s="1" t="s">
        <v>22</v>
      </c>
      <c r="K5" s="1" t="s">
        <v>21</v>
      </c>
    </row>
    <row r="6" spans="1:11" ht="22.5">
      <c r="A6" s="16">
        <v>30105899</v>
      </c>
      <c r="B6" s="3" t="s">
        <v>19</v>
      </c>
      <c r="C6" s="4" t="s">
        <v>77</v>
      </c>
      <c r="D6" s="5" t="s">
        <v>9</v>
      </c>
      <c r="E6" s="6" t="s">
        <v>20</v>
      </c>
      <c r="F6" s="5">
        <v>2011</v>
      </c>
      <c r="G6" s="7">
        <v>23000000</v>
      </c>
      <c r="H6" s="5">
        <v>7</v>
      </c>
      <c r="I6" s="9">
        <v>40623</v>
      </c>
      <c r="J6" s="46">
        <f>VLOOKUP(A6,'[1]FNDR'!$A$133:$K$316,11,FALSE)</f>
        <v>0</v>
      </c>
      <c r="K6" s="46">
        <f>VLOOKUP(A6,'[1]FNDR'!$A$133:$R$316,18,FALSE)</f>
        <v>0</v>
      </c>
    </row>
    <row r="7" spans="6:11" ht="15">
      <c r="F7" s="15" t="s">
        <v>18</v>
      </c>
      <c r="G7" s="13">
        <f>SUM(G6:G6)</f>
        <v>23000000</v>
      </c>
      <c r="J7" s="13">
        <f>SUM(J6:J6)</f>
        <v>0</v>
      </c>
      <c r="K7" s="13">
        <f>SUM(K6:K6)</f>
        <v>0</v>
      </c>
    </row>
    <row r="8" ht="25.5" customHeight="1"/>
    <row r="9" spans="1:4" ht="70.5" customHeight="1">
      <c r="A9" s="57" t="s">
        <v>78</v>
      </c>
      <c r="B9" s="57"/>
      <c r="C9" s="57"/>
      <c r="D9" s="57"/>
    </row>
    <row r="10" ht="25.5" customHeight="1"/>
    <row r="11" spans="1:4" ht="63" customHeight="1">
      <c r="A11" s="57" t="s">
        <v>79</v>
      </c>
      <c r="B11" s="57"/>
      <c r="C11" s="57"/>
      <c r="D11" s="57"/>
    </row>
  </sheetData>
  <sheetProtection/>
  <autoFilter ref="A5:I5"/>
  <mergeCells count="3">
    <mergeCell ref="H4:I4"/>
    <mergeCell ref="A11:D11"/>
    <mergeCell ref="A9:D9"/>
  </mergeCells>
  <printOptions horizontalCentered="1"/>
  <pageMargins left="1.3" right="0.24" top="0.76" bottom="0.7480314960629921" header="0.5118110236220472" footer="0.31496062992125984"/>
  <pageSetup horizontalDpi="300" verticalDpi="300" orientation="landscape" paperSize="5" r:id="rId1"/>
  <headerFooter alignWithMargins="0">
    <oddHeader>&amp;C
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13" sqref="D13"/>
    </sheetView>
  </sheetViews>
  <sheetFormatPr defaultColWidth="11.421875" defaultRowHeight="15"/>
  <cols>
    <col min="3" max="3" width="35.57421875" style="0" customWidth="1"/>
    <col min="6" max="6" width="12.57421875" style="0" customWidth="1"/>
    <col min="7" max="7" width="14.7109375" style="0" customWidth="1"/>
  </cols>
  <sheetData>
    <row r="1" ht="15.75">
      <c r="A1" s="50" t="s">
        <v>82</v>
      </c>
    </row>
    <row r="2" ht="15.75">
      <c r="A2" s="50" t="s">
        <v>81</v>
      </c>
    </row>
    <row r="3" ht="15.75">
      <c r="A3" s="50" t="s">
        <v>93</v>
      </c>
    </row>
    <row r="4" spans="8:9" ht="15">
      <c r="H4" s="55" t="s">
        <v>15</v>
      </c>
      <c r="I4" s="56"/>
    </row>
    <row r="5" spans="1:11" ht="3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8</v>
      </c>
      <c r="I5" s="1" t="s">
        <v>7</v>
      </c>
      <c r="J5" s="1" t="s">
        <v>22</v>
      </c>
      <c r="K5" s="1" t="s">
        <v>21</v>
      </c>
    </row>
    <row r="6" spans="1:11" ht="37.5" customHeight="1">
      <c r="A6" s="2">
        <v>30107563</v>
      </c>
      <c r="B6" s="3" t="s">
        <v>12</v>
      </c>
      <c r="C6" s="10" t="s">
        <v>70</v>
      </c>
      <c r="D6" s="5" t="s">
        <v>9</v>
      </c>
      <c r="E6" s="6" t="s">
        <v>10</v>
      </c>
      <c r="F6" s="11">
        <v>2011</v>
      </c>
      <c r="G6" s="8">
        <v>49732000</v>
      </c>
      <c r="H6" s="11">
        <v>9</v>
      </c>
      <c r="I6" s="18">
        <v>40644</v>
      </c>
      <c r="J6" s="17">
        <f>VLOOKUP(A6,'[1]FNDR'!$A$133:$K$316,11,FALSE)</f>
        <v>0</v>
      </c>
      <c r="K6" s="17">
        <f>VLOOKUP(A6,'[1]FNDR'!$A$133:$R$316,18,FALSE)</f>
        <v>0</v>
      </c>
    </row>
    <row r="7" spans="1:11" ht="37.5" customHeight="1">
      <c r="A7" s="11">
        <v>30110240</v>
      </c>
      <c r="B7" s="3" t="s">
        <v>12</v>
      </c>
      <c r="C7" s="10" t="s">
        <v>71</v>
      </c>
      <c r="D7" s="6" t="s">
        <v>9</v>
      </c>
      <c r="E7" s="6" t="s">
        <v>14</v>
      </c>
      <c r="F7" s="11">
        <v>2011</v>
      </c>
      <c r="G7" s="8">
        <v>24223000</v>
      </c>
      <c r="H7" s="11">
        <v>15</v>
      </c>
      <c r="I7" s="18">
        <v>40707</v>
      </c>
      <c r="J7" s="17">
        <f>VLOOKUP(A7,'[1]FNDR'!$A$133:$K$316,11,FALSE)</f>
        <v>0</v>
      </c>
      <c r="K7" s="17">
        <f>VLOOKUP(A7,'[1]FNDR'!$A$133:$R$316,18,FALSE)</f>
        <v>0</v>
      </c>
    </row>
    <row r="8" spans="1:11" ht="37.5" customHeight="1">
      <c r="A8" s="11">
        <v>30110318</v>
      </c>
      <c r="B8" s="3" t="s">
        <v>12</v>
      </c>
      <c r="C8" s="10" t="s">
        <v>72</v>
      </c>
      <c r="D8" s="6" t="s">
        <v>9</v>
      </c>
      <c r="E8" s="6" t="s">
        <v>14</v>
      </c>
      <c r="F8" s="11">
        <v>2011</v>
      </c>
      <c r="G8" s="8">
        <v>49676000</v>
      </c>
      <c r="H8" s="11">
        <v>15</v>
      </c>
      <c r="I8" s="18">
        <v>40707</v>
      </c>
      <c r="J8" s="17">
        <f>VLOOKUP(A8,'[1]FNDR'!$A$133:$K$316,11,FALSE)</f>
        <v>0</v>
      </c>
      <c r="K8" s="17">
        <f>VLOOKUP(A8,'[1]FNDR'!$A$133:$R$316,18,FALSE)</f>
        <v>0</v>
      </c>
    </row>
    <row r="9" spans="1:11" ht="37.5" customHeight="1">
      <c r="A9" s="11">
        <v>30112387</v>
      </c>
      <c r="B9" s="3" t="s">
        <v>11</v>
      </c>
      <c r="C9" s="10" t="s">
        <v>73</v>
      </c>
      <c r="D9" s="6" t="s">
        <v>9</v>
      </c>
      <c r="E9" s="6" t="s">
        <v>14</v>
      </c>
      <c r="F9" s="11">
        <v>2011</v>
      </c>
      <c r="G9" s="8">
        <v>32132000</v>
      </c>
      <c r="H9" s="11">
        <v>15</v>
      </c>
      <c r="I9" s="18">
        <v>40707</v>
      </c>
      <c r="J9" s="17">
        <f>VLOOKUP(A9,'[1]FNDR'!$A$133:$K$316,11,FALSE)</f>
        <v>0</v>
      </c>
      <c r="K9" s="17">
        <f>VLOOKUP(A9,'[1]FNDR'!$A$133:$R$316,18,FALSE)</f>
        <v>0</v>
      </c>
    </row>
    <row r="10" spans="1:11" ht="37.5" customHeight="1">
      <c r="A10" s="11">
        <v>30109816</v>
      </c>
      <c r="B10" s="3" t="s">
        <v>13</v>
      </c>
      <c r="C10" s="10" t="s">
        <v>74</v>
      </c>
      <c r="D10" s="6" t="s">
        <v>9</v>
      </c>
      <c r="E10" s="6" t="s">
        <v>14</v>
      </c>
      <c r="F10" s="11">
        <v>2011</v>
      </c>
      <c r="G10" s="8">
        <v>47900000</v>
      </c>
      <c r="H10" s="11">
        <v>15</v>
      </c>
      <c r="I10" s="18">
        <v>40707</v>
      </c>
      <c r="J10" s="17">
        <f>VLOOKUP(A10,'[1]FNDR'!$A$133:$K$316,11,FALSE)</f>
        <v>0</v>
      </c>
      <c r="K10" s="17">
        <f>VLOOKUP(A10,'[1]FNDR'!$A$133:$R$316,18,FALSE)</f>
        <v>0</v>
      </c>
    </row>
    <row r="11" spans="6:11" ht="15">
      <c r="F11" s="15" t="s">
        <v>18</v>
      </c>
      <c r="G11" s="13">
        <f>SUM(G6:G10)</f>
        <v>203663000</v>
      </c>
      <c r="J11" s="17">
        <f>SUM(J6:J10)</f>
        <v>0</v>
      </c>
      <c r="K11" s="17">
        <f>SUM(K6:K10)</f>
        <v>0</v>
      </c>
    </row>
    <row r="13" ht="15">
      <c r="A13" t="s">
        <v>75</v>
      </c>
    </row>
    <row r="14" spans="1:4" ht="49.5" customHeight="1">
      <c r="A14" s="57" t="s">
        <v>76</v>
      </c>
      <c r="B14" s="57"/>
      <c r="C14" s="57"/>
      <c r="D14" s="57"/>
    </row>
    <row r="15" spans="1:4" ht="68.25" customHeight="1">
      <c r="A15" s="57" t="s">
        <v>79</v>
      </c>
      <c r="B15" s="57"/>
      <c r="C15" s="57"/>
      <c r="D15" s="57"/>
    </row>
    <row r="16" spans="6:8" ht="27" customHeight="1">
      <c r="F16" s="12" t="s">
        <v>83</v>
      </c>
      <c r="G16" s="12" t="s">
        <v>16</v>
      </c>
      <c r="H16" s="3" t="s">
        <v>17</v>
      </c>
    </row>
    <row r="17" spans="6:8" ht="27" customHeight="1">
      <c r="F17" s="12" t="s">
        <v>11</v>
      </c>
      <c r="G17" s="7">
        <f>SUMIF($B$6:$G$10,F17,$G$6:$G$10)</f>
        <v>32132000</v>
      </c>
      <c r="H17" s="14">
        <f>G17/$G$20</f>
        <v>0.15777043449227401</v>
      </c>
    </row>
    <row r="18" spans="6:8" ht="27" customHeight="1">
      <c r="F18" s="12" t="s">
        <v>12</v>
      </c>
      <c r="G18" s="7">
        <f>SUMIF($B$6:$G$10,F18,$G$6:$G$10)</f>
        <v>123631000</v>
      </c>
      <c r="H18" s="14">
        <f>G18/$G$20</f>
        <v>0.6070371152344805</v>
      </c>
    </row>
    <row r="19" spans="6:8" ht="22.5">
      <c r="F19" s="12" t="s">
        <v>13</v>
      </c>
      <c r="G19" s="7">
        <f>SUMIF($B$6:$G$10,F19,$G$6:$G$10)</f>
        <v>47900000</v>
      </c>
      <c r="H19" s="14">
        <f>G19/$G$20</f>
        <v>0.2351924502732455</v>
      </c>
    </row>
    <row r="20" spans="6:8" ht="15">
      <c r="F20" s="3" t="s">
        <v>18</v>
      </c>
      <c r="G20" s="47">
        <f>SUM(G17:G19)</f>
        <v>203663000</v>
      </c>
      <c r="H20" s="48">
        <f>SUM(H17:H19)</f>
        <v>1</v>
      </c>
    </row>
  </sheetData>
  <sheetProtection/>
  <mergeCells count="3">
    <mergeCell ref="H4:I4"/>
    <mergeCell ref="A14:D14"/>
    <mergeCell ref="A15:D15"/>
  </mergeCells>
  <printOptions horizontalCentered="1"/>
  <pageMargins left="1.3" right="0.3" top="0.45" bottom="0.34" header="0.24" footer="0.12"/>
  <pageSetup horizontalDpi="300" verticalDpi="300" orientation="landscape" paperSize="5" r:id="rId1"/>
  <headerFooter alignWithMargins="0">
    <oddHeader>&amp;C
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34">
      <selection activeCell="H35" sqref="H35"/>
    </sheetView>
  </sheetViews>
  <sheetFormatPr defaultColWidth="11.421875" defaultRowHeight="15"/>
  <cols>
    <col min="2" max="2" width="6.28125" style="0" customWidth="1"/>
    <col min="3" max="3" width="6.421875" style="0" customWidth="1"/>
    <col min="4" max="4" width="40.421875" style="0" customWidth="1"/>
    <col min="5" max="5" width="16.421875" style="0" customWidth="1"/>
    <col min="9" max="9" width="12.57421875" style="0" customWidth="1"/>
    <col min="14" max="14" width="13.57421875" style="0" customWidth="1"/>
  </cols>
  <sheetData>
    <row r="1" spans="1:12" s="20" customFormat="1" ht="15" customHeight="1">
      <c r="A1" s="19"/>
      <c r="B1" s="19"/>
      <c r="C1" s="24"/>
      <c r="F1" s="28" t="s">
        <v>60</v>
      </c>
      <c r="G1" s="28" t="s">
        <v>61</v>
      </c>
      <c r="H1" s="28" t="s">
        <v>62</v>
      </c>
      <c r="J1" s="28" t="s">
        <v>63</v>
      </c>
      <c r="K1" s="28" t="s">
        <v>64</v>
      </c>
      <c r="L1" s="28" t="s">
        <v>65</v>
      </c>
    </row>
    <row r="2" spans="1:14" s="20" customFormat="1" ht="44.25" customHeight="1">
      <c r="A2" s="34" t="s">
        <v>0</v>
      </c>
      <c r="B2" s="34" t="s">
        <v>23</v>
      </c>
      <c r="C2" s="34" t="s">
        <v>24</v>
      </c>
      <c r="D2" s="25" t="s">
        <v>25</v>
      </c>
      <c r="E2" s="25" t="s">
        <v>1</v>
      </c>
      <c r="F2" s="33" t="s">
        <v>66</v>
      </c>
      <c r="G2" s="33" t="s">
        <v>66</v>
      </c>
      <c r="H2" s="33" t="s">
        <v>66</v>
      </c>
      <c r="I2" s="33" t="s">
        <v>67</v>
      </c>
      <c r="J2" s="33" t="s">
        <v>66</v>
      </c>
      <c r="K2" s="33" t="s">
        <v>66</v>
      </c>
      <c r="L2" s="33" t="s">
        <v>66</v>
      </c>
      <c r="M2" s="33" t="s">
        <v>68</v>
      </c>
      <c r="N2" s="33" t="s">
        <v>69</v>
      </c>
    </row>
    <row r="3" spans="1:14" s="20" customFormat="1" ht="33" customHeight="1">
      <c r="A3" s="30">
        <v>30095059</v>
      </c>
      <c r="B3" s="30">
        <v>33</v>
      </c>
      <c r="C3" s="29">
        <v>125</v>
      </c>
      <c r="D3" s="27" t="s">
        <v>47</v>
      </c>
      <c r="E3" s="51" t="s">
        <v>84</v>
      </c>
      <c r="F3" s="21">
        <v>0</v>
      </c>
      <c r="G3" s="21">
        <v>0</v>
      </c>
      <c r="H3" s="21">
        <v>0</v>
      </c>
      <c r="I3" s="22">
        <v>0</v>
      </c>
      <c r="J3" s="21">
        <v>0</v>
      </c>
      <c r="K3" s="21">
        <v>26769315</v>
      </c>
      <c r="L3" s="36">
        <v>23200685</v>
      </c>
      <c r="M3" s="37">
        <v>49970000</v>
      </c>
      <c r="N3" s="38">
        <f>M3+I3</f>
        <v>49970000</v>
      </c>
    </row>
    <row r="4" spans="1:14" s="20" customFormat="1" ht="33" customHeight="1">
      <c r="A4" s="30">
        <v>30090793</v>
      </c>
      <c r="B4" s="30">
        <v>33</v>
      </c>
      <c r="C4" s="29">
        <v>125</v>
      </c>
      <c r="D4" s="27" t="s">
        <v>38</v>
      </c>
      <c r="E4" s="51" t="str">
        <f>VLOOKUP(A4,'[1]FNDR'!$A$3:$AX$397,50,FALSE)</f>
        <v>NATALES</v>
      </c>
      <c r="F4" s="21">
        <v>0</v>
      </c>
      <c r="G4" s="21">
        <v>0</v>
      </c>
      <c r="H4" s="21">
        <v>0</v>
      </c>
      <c r="I4" s="22">
        <v>0</v>
      </c>
      <c r="J4" s="21">
        <v>0</v>
      </c>
      <c r="K4" s="23">
        <v>49200000</v>
      </c>
      <c r="L4" s="36">
        <v>0</v>
      </c>
      <c r="M4" s="37">
        <v>49200000</v>
      </c>
      <c r="N4" s="38">
        <f aca="true" t="shared" si="0" ref="N4:N36">M4+I4</f>
        <v>49200000</v>
      </c>
    </row>
    <row r="5" spans="1:14" s="20" customFormat="1" ht="33" customHeight="1">
      <c r="A5" s="30">
        <v>30090399</v>
      </c>
      <c r="B5" s="30">
        <v>33</v>
      </c>
      <c r="C5" s="29">
        <v>125</v>
      </c>
      <c r="D5" s="27" t="s">
        <v>35</v>
      </c>
      <c r="E5" s="51" t="str">
        <f>VLOOKUP(A5,'[1]FNDR'!$A$3:$AX$397,50,FALSE)</f>
        <v>NATALES</v>
      </c>
      <c r="F5" s="21">
        <v>0</v>
      </c>
      <c r="G5" s="21">
        <v>0</v>
      </c>
      <c r="H5" s="21">
        <v>67200</v>
      </c>
      <c r="I5" s="22">
        <v>67200</v>
      </c>
      <c r="J5" s="21">
        <v>0</v>
      </c>
      <c r="K5" s="21">
        <v>0</v>
      </c>
      <c r="L5" s="36">
        <v>44004058</v>
      </c>
      <c r="M5" s="37">
        <v>44004058</v>
      </c>
      <c r="N5" s="38">
        <f t="shared" si="0"/>
        <v>44071258</v>
      </c>
    </row>
    <row r="6" spans="1:14" s="20" customFormat="1" ht="33" customHeight="1">
      <c r="A6" s="30">
        <v>30090506</v>
      </c>
      <c r="B6" s="30">
        <v>33</v>
      </c>
      <c r="C6" s="29">
        <v>125</v>
      </c>
      <c r="D6" s="27" t="s">
        <v>36</v>
      </c>
      <c r="E6" s="51" t="str">
        <f>VLOOKUP(A6,'[1]FNDR'!$A$3:$AX$397,50,FALSE)</f>
        <v>NATALES</v>
      </c>
      <c r="F6" s="21">
        <v>0</v>
      </c>
      <c r="G6" s="21">
        <v>0</v>
      </c>
      <c r="H6" s="21">
        <v>0</v>
      </c>
      <c r="I6" s="22">
        <v>0</v>
      </c>
      <c r="J6" s="21">
        <v>0</v>
      </c>
      <c r="K6" s="21">
        <v>0</v>
      </c>
      <c r="L6" s="36">
        <v>44004058</v>
      </c>
      <c r="M6" s="37">
        <v>44004058</v>
      </c>
      <c r="N6" s="38">
        <f t="shared" si="0"/>
        <v>44004058</v>
      </c>
    </row>
    <row r="7" spans="1:14" s="20" customFormat="1" ht="33" customHeight="1">
      <c r="A7" s="30">
        <v>30098187</v>
      </c>
      <c r="B7" s="30">
        <v>33</v>
      </c>
      <c r="C7" s="29">
        <v>125</v>
      </c>
      <c r="D7" s="27" t="s">
        <v>52</v>
      </c>
      <c r="E7" s="51" t="str">
        <f>VLOOKUP(A7,'[1]FNDR'!$A$3:$AX$397,50,FALSE)</f>
        <v>NATALES</v>
      </c>
      <c r="F7" s="21">
        <v>0</v>
      </c>
      <c r="G7" s="21">
        <v>0</v>
      </c>
      <c r="H7" s="21">
        <v>0</v>
      </c>
      <c r="I7" s="22">
        <v>0</v>
      </c>
      <c r="J7" s="21">
        <v>0</v>
      </c>
      <c r="K7" s="21">
        <v>0</v>
      </c>
      <c r="L7" s="36">
        <v>42500000</v>
      </c>
      <c r="M7" s="37">
        <v>42500000</v>
      </c>
      <c r="N7" s="38">
        <f t="shared" si="0"/>
        <v>42500000</v>
      </c>
    </row>
    <row r="8" spans="1:14" s="20" customFormat="1" ht="33" customHeight="1">
      <c r="A8" s="30">
        <v>30089219</v>
      </c>
      <c r="B8" s="30">
        <v>33</v>
      </c>
      <c r="C8" s="29">
        <v>125</v>
      </c>
      <c r="D8" s="27" t="s">
        <v>34</v>
      </c>
      <c r="E8" s="51" t="str">
        <f>VLOOKUP(A8,'[1]FNDR'!$A$3:$AX$397,50,FALSE)</f>
        <v>PORVENIR</v>
      </c>
      <c r="F8" s="21">
        <v>5450663</v>
      </c>
      <c r="G8" s="21">
        <v>0</v>
      </c>
      <c r="H8" s="21">
        <v>0</v>
      </c>
      <c r="I8" s="22">
        <v>5450663</v>
      </c>
      <c r="J8" s="21">
        <v>0</v>
      </c>
      <c r="K8" s="21">
        <v>39118957</v>
      </c>
      <c r="L8" s="36">
        <v>0</v>
      </c>
      <c r="M8" s="37">
        <v>39118957</v>
      </c>
      <c r="N8" s="38">
        <f t="shared" si="0"/>
        <v>44569620</v>
      </c>
    </row>
    <row r="9" spans="1:14" s="20" customFormat="1" ht="33" customHeight="1">
      <c r="A9" s="30">
        <v>30098177</v>
      </c>
      <c r="B9" s="30">
        <v>33</v>
      </c>
      <c r="C9" s="29">
        <v>125</v>
      </c>
      <c r="D9" s="27" t="s">
        <v>49</v>
      </c>
      <c r="E9" s="51" t="str">
        <f>VLOOKUP(A9,'[1]FNDR'!$A$3:$AX$397,50,FALSE)</f>
        <v>NATALES</v>
      </c>
      <c r="F9" s="21">
        <v>0</v>
      </c>
      <c r="G9" s="21">
        <v>0</v>
      </c>
      <c r="H9" s="21">
        <v>0</v>
      </c>
      <c r="I9" s="22">
        <v>0</v>
      </c>
      <c r="J9" s="21">
        <v>20275360</v>
      </c>
      <c r="K9" s="21">
        <v>5975290</v>
      </c>
      <c r="L9" s="36">
        <v>4548180</v>
      </c>
      <c r="M9" s="37">
        <v>30798830</v>
      </c>
      <c r="N9" s="38">
        <f t="shared" si="0"/>
        <v>30798830</v>
      </c>
    </row>
    <row r="10" spans="1:14" s="20" customFormat="1" ht="33" customHeight="1">
      <c r="A10" s="30">
        <v>30091433</v>
      </c>
      <c r="B10" s="30">
        <v>33</v>
      </c>
      <c r="C10" s="29">
        <v>125</v>
      </c>
      <c r="D10" s="27" t="s">
        <v>44</v>
      </c>
      <c r="E10" s="51" t="str">
        <f>VLOOKUP(A10,'[1]FNDR'!$A$3:$AX$397,50,FALSE)</f>
        <v>SAN GREGORIO</v>
      </c>
      <c r="F10" s="21">
        <v>0</v>
      </c>
      <c r="G10" s="21">
        <v>0</v>
      </c>
      <c r="H10" s="21">
        <v>0</v>
      </c>
      <c r="I10" s="22">
        <v>0</v>
      </c>
      <c r="J10" s="21">
        <v>28428436</v>
      </c>
      <c r="K10" s="21">
        <v>0</v>
      </c>
      <c r="L10" s="36">
        <v>0</v>
      </c>
      <c r="M10" s="37">
        <v>28428436</v>
      </c>
      <c r="N10" s="38">
        <f t="shared" si="0"/>
        <v>28428436</v>
      </c>
    </row>
    <row r="11" spans="1:14" s="20" customFormat="1" ht="33" customHeight="1">
      <c r="A11" s="30">
        <v>30105271</v>
      </c>
      <c r="B11" s="30">
        <v>33</v>
      </c>
      <c r="C11" s="29">
        <v>125</v>
      </c>
      <c r="D11" s="27" t="s">
        <v>57</v>
      </c>
      <c r="E11" s="51" t="str">
        <f>VLOOKUP(A11,'[1]FNDR'!$A$3:$AX$397,50,FALSE)</f>
        <v>NATALES</v>
      </c>
      <c r="F11" s="21">
        <v>0</v>
      </c>
      <c r="G11" s="21">
        <v>0</v>
      </c>
      <c r="H11" s="21">
        <v>0</v>
      </c>
      <c r="I11" s="22">
        <v>0</v>
      </c>
      <c r="J11" s="21">
        <v>8191500</v>
      </c>
      <c r="K11" s="21">
        <v>9411884</v>
      </c>
      <c r="L11" s="36">
        <v>7719334</v>
      </c>
      <c r="M11" s="37">
        <v>25322718</v>
      </c>
      <c r="N11" s="38">
        <f t="shared" si="0"/>
        <v>25322718</v>
      </c>
    </row>
    <row r="12" spans="1:14" s="20" customFormat="1" ht="33" customHeight="1">
      <c r="A12" s="30">
        <v>30098866</v>
      </c>
      <c r="B12" s="30">
        <v>33</v>
      </c>
      <c r="C12" s="29">
        <v>125</v>
      </c>
      <c r="D12" s="27" t="s">
        <v>58</v>
      </c>
      <c r="E12" s="51" t="str">
        <f>VLOOKUP(A12,'[1]FNDR'!$A$3:$AX$397,50,FALSE)</f>
        <v>TORRES DEL PAINE</v>
      </c>
      <c r="F12" s="21">
        <v>0</v>
      </c>
      <c r="G12" s="21">
        <v>0</v>
      </c>
      <c r="H12" s="21">
        <v>0</v>
      </c>
      <c r="I12" s="22">
        <v>0</v>
      </c>
      <c r="J12" s="21">
        <v>0</v>
      </c>
      <c r="K12" s="21">
        <v>0</v>
      </c>
      <c r="L12" s="36">
        <v>24741487</v>
      </c>
      <c r="M12" s="37">
        <v>24741487</v>
      </c>
      <c r="N12" s="38">
        <f t="shared" si="0"/>
        <v>24741487</v>
      </c>
    </row>
    <row r="13" spans="1:14" s="20" customFormat="1" ht="33" customHeight="1">
      <c r="A13" s="30">
        <v>30098865</v>
      </c>
      <c r="B13" s="30">
        <v>33</v>
      </c>
      <c r="C13" s="29">
        <v>125</v>
      </c>
      <c r="D13" s="27" t="s">
        <v>56</v>
      </c>
      <c r="E13" s="51" t="str">
        <f>VLOOKUP(A13,'[1]FNDR'!$A$3:$AX$397,50,FALSE)</f>
        <v>TORRES DEL PAINE</v>
      </c>
      <c r="F13" s="21">
        <v>0</v>
      </c>
      <c r="G13" s="21">
        <v>0</v>
      </c>
      <c r="H13" s="21">
        <v>0</v>
      </c>
      <c r="I13" s="22">
        <v>0</v>
      </c>
      <c r="J13" s="21">
        <v>0</v>
      </c>
      <c r="K13" s="21">
        <v>0</v>
      </c>
      <c r="L13" s="36">
        <v>24725261</v>
      </c>
      <c r="M13" s="37">
        <v>24725261</v>
      </c>
      <c r="N13" s="38">
        <f t="shared" si="0"/>
        <v>24725261</v>
      </c>
    </row>
    <row r="14" spans="1:14" s="20" customFormat="1" ht="33" customHeight="1">
      <c r="A14" s="30">
        <v>30092411</v>
      </c>
      <c r="B14" s="30">
        <v>33</v>
      </c>
      <c r="C14" s="29">
        <v>125</v>
      </c>
      <c r="D14" s="27" t="s">
        <v>54</v>
      </c>
      <c r="E14" s="51" t="str">
        <f>VLOOKUP(A14,'[1]FNDR'!$A$3:$AX$397,50,FALSE)</f>
        <v>TORRES DEL PAINE</v>
      </c>
      <c r="F14" s="21">
        <v>0</v>
      </c>
      <c r="G14" s="21">
        <v>0</v>
      </c>
      <c r="H14" s="21">
        <v>0</v>
      </c>
      <c r="I14" s="22">
        <v>0</v>
      </c>
      <c r="J14" s="21">
        <v>0</v>
      </c>
      <c r="K14" s="21">
        <v>0</v>
      </c>
      <c r="L14" s="36">
        <v>24670128</v>
      </c>
      <c r="M14" s="37">
        <v>24670128</v>
      </c>
      <c r="N14" s="38">
        <f t="shared" si="0"/>
        <v>24670128</v>
      </c>
    </row>
    <row r="15" spans="1:14" s="20" customFormat="1" ht="33" customHeight="1">
      <c r="A15" s="30">
        <v>30092372</v>
      </c>
      <c r="B15" s="30">
        <v>33</v>
      </c>
      <c r="C15" s="29">
        <v>125</v>
      </c>
      <c r="D15" s="27" t="s">
        <v>55</v>
      </c>
      <c r="E15" s="51" t="str">
        <f>VLOOKUP(A15,'[1]FNDR'!$A$3:$AX$397,50,FALSE)</f>
        <v>TORRES DEL PAINE</v>
      </c>
      <c r="F15" s="21">
        <v>0</v>
      </c>
      <c r="G15" s="21">
        <v>0</v>
      </c>
      <c r="H15" s="21">
        <v>0</v>
      </c>
      <c r="I15" s="22">
        <v>0</v>
      </c>
      <c r="J15" s="21">
        <v>0</v>
      </c>
      <c r="K15" s="21">
        <v>0</v>
      </c>
      <c r="L15" s="36">
        <v>24631477</v>
      </c>
      <c r="M15" s="37">
        <v>24631477</v>
      </c>
      <c r="N15" s="38">
        <f t="shared" si="0"/>
        <v>24631477</v>
      </c>
    </row>
    <row r="16" spans="1:14" s="20" customFormat="1" ht="33" customHeight="1">
      <c r="A16" s="30">
        <v>30090942</v>
      </c>
      <c r="B16" s="31">
        <v>33</v>
      </c>
      <c r="C16" s="29">
        <v>125</v>
      </c>
      <c r="D16" s="27" t="s">
        <v>41</v>
      </c>
      <c r="E16" s="51" t="s">
        <v>85</v>
      </c>
      <c r="F16" s="21">
        <v>0</v>
      </c>
      <c r="G16" s="21">
        <v>0</v>
      </c>
      <c r="H16" s="21">
        <v>23921234</v>
      </c>
      <c r="I16" s="22">
        <v>23921234</v>
      </c>
      <c r="J16" s="21">
        <v>0</v>
      </c>
      <c r="K16" s="21">
        <v>0</v>
      </c>
      <c r="L16" s="36">
        <v>22865084</v>
      </c>
      <c r="M16" s="37">
        <v>22865084</v>
      </c>
      <c r="N16" s="38">
        <f t="shared" si="0"/>
        <v>46786318</v>
      </c>
    </row>
    <row r="17" spans="1:14" s="20" customFormat="1" ht="33" customHeight="1">
      <c r="A17" s="30">
        <v>30098293</v>
      </c>
      <c r="B17" s="30">
        <v>33</v>
      </c>
      <c r="C17" s="29">
        <v>125</v>
      </c>
      <c r="D17" s="27" t="s">
        <v>53</v>
      </c>
      <c r="E17" s="51" t="str">
        <f>VLOOKUP(A17,'[1]FNDR'!$A$3:$AX$397,50,FALSE)</f>
        <v>NATALES</v>
      </c>
      <c r="F17" s="21">
        <v>0</v>
      </c>
      <c r="G17" s="21">
        <v>0</v>
      </c>
      <c r="H17" s="21">
        <v>23285393</v>
      </c>
      <c r="I17" s="22">
        <v>23285393</v>
      </c>
      <c r="J17" s="21">
        <v>0</v>
      </c>
      <c r="K17" s="21">
        <v>0</v>
      </c>
      <c r="L17" s="36">
        <v>20566210</v>
      </c>
      <c r="M17" s="37">
        <v>20566210</v>
      </c>
      <c r="N17" s="38">
        <f t="shared" si="0"/>
        <v>43851603</v>
      </c>
    </row>
    <row r="18" spans="1:14" s="20" customFormat="1" ht="33" customHeight="1">
      <c r="A18" s="30">
        <v>30090518</v>
      </c>
      <c r="B18" s="30">
        <v>33</v>
      </c>
      <c r="C18" s="29">
        <v>125</v>
      </c>
      <c r="D18" s="27" t="s">
        <v>37</v>
      </c>
      <c r="E18" s="51" t="str">
        <f>VLOOKUP(A18,'[1]FNDR'!$A$3:$AX$397,50,FALSE)</f>
        <v>NATALES</v>
      </c>
      <c r="F18" s="21">
        <v>0</v>
      </c>
      <c r="G18" s="21">
        <v>20328486</v>
      </c>
      <c r="H18" s="21">
        <v>0</v>
      </c>
      <c r="I18" s="22">
        <v>20328486</v>
      </c>
      <c r="J18" s="21">
        <v>17815194</v>
      </c>
      <c r="K18" s="21">
        <v>0</v>
      </c>
      <c r="L18" s="36">
        <v>0</v>
      </c>
      <c r="M18" s="37">
        <v>17815194</v>
      </c>
      <c r="N18" s="38">
        <f t="shared" si="0"/>
        <v>38143680</v>
      </c>
    </row>
    <row r="19" spans="1:14" s="20" customFormat="1" ht="33" customHeight="1">
      <c r="A19" s="30">
        <v>30092213</v>
      </c>
      <c r="B19" s="30">
        <v>33</v>
      </c>
      <c r="C19" s="29">
        <v>125</v>
      </c>
      <c r="D19" s="27" t="s">
        <v>45</v>
      </c>
      <c r="E19" s="51" t="str">
        <f>VLOOKUP(A19,'[1]FNDR'!$A$3:$AX$397,50,FALSE)</f>
        <v>CABO DE HORNOS</v>
      </c>
      <c r="F19" s="21">
        <v>0</v>
      </c>
      <c r="G19" s="21">
        <v>0</v>
      </c>
      <c r="H19" s="21">
        <v>0</v>
      </c>
      <c r="I19" s="22">
        <v>0</v>
      </c>
      <c r="J19" s="21">
        <v>10190338</v>
      </c>
      <c r="K19" s="21">
        <v>0</v>
      </c>
      <c r="L19" s="36">
        <v>7474763</v>
      </c>
      <c r="M19" s="37">
        <v>17665101</v>
      </c>
      <c r="N19" s="38">
        <f t="shared" si="0"/>
        <v>17665101</v>
      </c>
    </row>
    <row r="20" spans="1:14" s="20" customFormat="1" ht="33" customHeight="1">
      <c r="A20" s="30">
        <v>30090897</v>
      </c>
      <c r="B20" s="31">
        <v>33</v>
      </c>
      <c r="C20" s="29">
        <v>125</v>
      </c>
      <c r="D20" s="27" t="s">
        <v>40</v>
      </c>
      <c r="E20" s="51" t="s">
        <v>85</v>
      </c>
      <c r="F20" s="21">
        <v>0</v>
      </c>
      <c r="G20" s="21">
        <v>0</v>
      </c>
      <c r="H20" s="21">
        <v>0</v>
      </c>
      <c r="I20" s="22">
        <v>0</v>
      </c>
      <c r="J20" s="21">
        <v>0</v>
      </c>
      <c r="K20" s="21">
        <v>0</v>
      </c>
      <c r="L20" s="36">
        <v>15868140</v>
      </c>
      <c r="M20" s="37">
        <v>15868140</v>
      </c>
      <c r="N20" s="38">
        <f t="shared" si="0"/>
        <v>15868140</v>
      </c>
    </row>
    <row r="21" spans="1:14" s="20" customFormat="1" ht="33" customHeight="1">
      <c r="A21" s="30">
        <v>30086846</v>
      </c>
      <c r="B21" s="30">
        <v>33</v>
      </c>
      <c r="C21" s="29">
        <v>125</v>
      </c>
      <c r="D21" s="27" t="s">
        <v>31</v>
      </c>
      <c r="E21" s="51" t="str">
        <f>VLOOKUP(A21,'[1]FNDR'!$A$3:$AX$397,50,FALSE)</f>
        <v>NATALES</v>
      </c>
      <c r="F21" s="21">
        <v>0</v>
      </c>
      <c r="G21" s="21">
        <v>0</v>
      </c>
      <c r="H21" s="21">
        <v>0</v>
      </c>
      <c r="I21" s="22">
        <v>0</v>
      </c>
      <c r="J21" s="21">
        <v>12690800</v>
      </c>
      <c r="K21" s="21">
        <v>56160</v>
      </c>
      <c r="L21" s="36">
        <v>0</v>
      </c>
      <c r="M21" s="37">
        <v>12746960</v>
      </c>
      <c r="N21" s="38">
        <f t="shared" si="0"/>
        <v>12746960</v>
      </c>
    </row>
    <row r="22" spans="1:14" s="20" customFormat="1" ht="33" customHeight="1">
      <c r="A22" s="30">
        <v>30083834</v>
      </c>
      <c r="B22" s="31">
        <v>33</v>
      </c>
      <c r="C22" s="29">
        <v>125</v>
      </c>
      <c r="D22" s="27" t="s">
        <v>27</v>
      </c>
      <c r="E22" s="51" t="str">
        <f>VLOOKUP(A22,'[1]FNDR'!$A$3:$AX$397,50,FALSE)</f>
        <v>NATALES</v>
      </c>
      <c r="F22" s="21">
        <v>0</v>
      </c>
      <c r="G22" s="21">
        <v>10756410</v>
      </c>
      <c r="H22" s="21">
        <v>0</v>
      </c>
      <c r="I22" s="22">
        <v>10756410</v>
      </c>
      <c r="J22" s="21">
        <v>4210934</v>
      </c>
      <c r="K22" s="21">
        <v>0</v>
      </c>
      <c r="L22" s="36">
        <v>6915309</v>
      </c>
      <c r="M22" s="37">
        <v>11126243</v>
      </c>
      <c r="N22" s="38">
        <f t="shared" si="0"/>
        <v>21882653</v>
      </c>
    </row>
    <row r="23" spans="1:14" s="20" customFormat="1" ht="33" customHeight="1">
      <c r="A23" s="30">
        <v>30098084</v>
      </c>
      <c r="B23" s="30">
        <v>33</v>
      </c>
      <c r="C23" s="29">
        <v>125</v>
      </c>
      <c r="D23" s="27" t="s">
        <v>48</v>
      </c>
      <c r="E23" s="51" t="str">
        <f>VLOOKUP(A23,'[1]FNDR'!$A$3:$AX$397,50,FALSE)</f>
        <v>NATALES</v>
      </c>
      <c r="F23" s="21">
        <v>0</v>
      </c>
      <c r="G23" s="21">
        <v>4490554</v>
      </c>
      <c r="H23" s="21">
        <v>0</v>
      </c>
      <c r="I23" s="22">
        <v>4490554</v>
      </c>
      <c r="J23" s="21">
        <v>8140480</v>
      </c>
      <c r="K23" s="21">
        <v>0</v>
      </c>
      <c r="L23" s="36">
        <v>0</v>
      </c>
      <c r="M23" s="37">
        <v>8140480</v>
      </c>
      <c r="N23" s="38">
        <f t="shared" si="0"/>
        <v>12631034</v>
      </c>
    </row>
    <row r="24" spans="1:14" s="20" customFormat="1" ht="33" customHeight="1">
      <c r="A24" s="30">
        <v>30086676</v>
      </c>
      <c r="B24" s="30">
        <v>33</v>
      </c>
      <c r="C24" s="29">
        <v>125</v>
      </c>
      <c r="D24" s="35" t="s">
        <v>29</v>
      </c>
      <c r="E24" s="51" t="str">
        <f>VLOOKUP(A24,'[1]FNDR'!$A$3:$AX$397,50,FALSE)</f>
        <v>PORVENIR</v>
      </c>
      <c r="F24" s="21">
        <v>0</v>
      </c>
      <c r="G24" s="21">
        <v>0</v>
      </c>
      <c r="H24" s="21">
        <v>4500000</v>
      </c>
      <c r="I24" s="22">
        <v>4500000</v>
      </c>
      <c r="J24" s="21">
        <v>3500000</v>
      </c>
      <c r="K24" s="21">
        <v>3500000</v>
      </c>
      <c r="L24" s="36">
        <v>0</v>
      </c>
      <c r="M24" s="37">
        <v>7000000</v>
      </c>
      <c r="N24" s="38">
        <f t="shared" si="0"/>
        <v>11500000</v>
      </c>
    </row>
    <row r="25" spans="1:14" s="20" customFormat="1" ht="33" customHeight="1">
      <c r="A25" s="30">
        <v>30091256</v>
      </c>
      <c r="B25" s="30">
        <v>33</v>
      </c>
      <c r="C25" s="29">
        <v>125</v>
      </c>
      <c r="D25" s="27" t="s">
        <v>42</v>
      </c>
      <c r="E25" s="51" t="str">
        <f>VLOOKUP(A25,'[1]FNDR'!$A$3:$AX$397,50,FALSE)</f>
        <v>SAN GREGORIO</v>
      </c>
      <c r="F25" s="21">
        <v>0</v>
      </c>
      <c r="G25" s="21">
        <v>6217561</v>
      </c>
      <c r="H25" s="21">
        <v>0</v>
      </c>
      <c r="I25" s="22">
        <v>6217561</v>
      </c>
      <c r="J25" s="21">
        <v>6845108</v>
      </c>
      <c r="K25" s="21">
        <v>0</v>
      </c>
      <c r="L25" s="36">
        <v>0</v>
      </c>
      <c r="M25" s="37">
        <v>6845108</v>
      </c>
      <c r="N25" s="38">
        <f t="shared" si="0"/>
        <v>13062669</v>
      </c>
    </row>
    <row r="26" spans="1:14" s="20" customFormat="1" ht="33" customHeight="1">
      <c r="A26" s="30">
        <v>30086765</v>
      </c>
      <c r="B26" s="30">
        <v>33</v>
      </c>
      <c r="C26" s="29">
        <v>125</v>
      </c>
      <c r="D26" s="27" t="s">
        <v>30</v>
      </c>
      <c r="E26" s="51" t="str">
        <f>VLOOKUP(A26,'[1]FNDR'!$A$3:$AX$397,50,FALSE)</f>
        <v>NATALES</v>
      </c>
      <c r="F26" s="21">
        <v>0</v>
      </c>
      <c r="G26" s="21">
        <v>0</v>
      </c>
      <c r="H26" s="21">
        <v>11567098</v>
      </c>
      <c r="I26" s="22">
        <v>11567098</v>
      </c>
      <c r="J26" s="21">
        <v>0</v>
      </c>
      <c r="K26" s="21">
        <v>6704017</v>
      </c>
      <c r="L26" s="36">
        <v>0</v>
      </c>
      <c r="M26" s="37">
        <v>6704017</v>
      </c>
      <c r="N26" s="38">
        <f t="shared" si="0"/>
        <v>18271115</v>
      </c>
    </row>
    <row r="27" spans="1:14" s="20" customFormat="1" ht="33" customHeight="1">
      <c r="A27" s="30">
        <v>30081819</v>
      </c>
      <c r="B27" s="30">
        <v>33</v>
      </c>
      <c r="C27" s="29">
        <v>125</v>
      </c>
      <c r="D27" s="27" t="s">
        <v>26</v>
      </c>
      <c r="E27" s="51" t="str">
        <f>VLOOKUP(A27,'[1]FNDR'!$A$3:$AX$397,50,FALSE)</f>
        <v>PUNTA ARENAS</v>
      </c>
      <c r="F27" s="21">
        <v>0</v>
      </c>
      <c r="G27" s="21">
        <v>0</v>
      </c>
      <c r="H27" s="21">
        <v>36889438</v>
      </c>
      <c r="I27" s="22">
        <v>36889438</v>
      </c>
      <c r="J27" s="21">
        <v>0</v>
      </c>
      <c r="K27" s="21">
        <v>0</v>
      </c>
      <c r="L27" s="36">
        <v>4598826</v>
      </c>
      <c r="M27" s="37">
        <v>4598826</v>
      </c>
      <c r="N27" s="38">
        <f t="shared" si="0"/>
        <v>41488264</v>
      </c>
    </row>
    <row r="28" spans="1:14" s="20" customFormat="1" ht="33" customHeight="1">
      <c r="A28" s="30">
        <v>30088342</v>
      </c>
      <c r="B28" s="30">
        <v>33</v>
      </c>
      <c r="C28" s="29">
        <v>125</v>
      </c>
      <c r="D28" s="26" t="s">
        <v>32</v>
      </c>
      <c r="E28" s="51" t="str">
        <f>VLOOKUP(A28,'[1]FNDR'!$A$3:$AX$397,50,FALSE)</f>
        <v>NATALES</v>
      </c>
      <c r="F28" s="21">
        <v>0</v>
      </c>
      <c r="G28" s="21"/>
      <c r="H28" s="21">
        <v>0</v>
      </c>
      <c r="I28" s="22">
        <v>0</v>
      </c>
      <c r="J28" s="21">
        <v>3993200</v>
      </c>
      <c r="K28" s="21">
        <v>0</v>
      </c>
      <c r="L28" s="36">
        <v>0</v>
      </c>
      <c r="M28" s="37">
        <v>3993200</v>
      </c>
      <c r="N28" s="38">
        <f t="shared" si="0"/>
        <v>3993200</v>
      </c>
    </row>
    <row r="29" spans="1:14" s="20" customFormat="1" ht="33" customHeight="1">
      <c r="A29" s="30">
        <v>30098185</v>
      </c>
      <c r="B29" s="30">
        <v>33</v>
      </c>
      <c r="C29" s="29">
        <v>125</v>
      </c>
      <c r="D29" s="27" t="s">
        <v>50</v>
      </c>
      <c r="E29" s="51" t="str">
        <f>VLOOKUP(A29,'[1]FNDR'!$A$3:$AX$397,50,FALSE)</f>
        <v>NATALES</v>
      </c>
      <c r="F29" s="21">
        <v>0</v>
      </c>
      <c r="G29" s="21">
        <v>0</v>
      </c>
      <c r="H29" s="21">
        <v>0</v>
      </c>
      <c r="I29" s="22">
        <v>0</v>
      </c>
      <c r="J29" s="21">
        <v>0</v>
      </c>
      <c r="K29" s="21">
        <v>0</v>
      </c>
      <c r="L29" s="36">
        <v>2490670</v>
      </c>
      <c r="M29" s="37">
        <v>2490670</v>
      </c>
      <c r="N29" s="38">
        <f t="shared" si="0"/>
        <v>2490670</v>
      </c>
    </row>
    <row r="30" spans="1:14" s="20" customFormat="1" ht="33" customHeight="1">
      <c r="A30" s="30">
        <v>30091320</v>
      </c>
      <c r="B30" s="30">
        <v>33</v>
      </c>
      <c r="C30" s="29">
        <v>125</v>
      </c>
      <c r="D30" s="27" t="s">
        <v>43</v>
      </c>
      <c r="E30" s="51" t="str">
        <f>VLOOKUP(A30,'[1]FNDR'!$A$3:$AX$397,50,FALSE)</f>
        <v>PORVENIR</v>
      </c>
      <c r="F30" s="21">
        <v>14956799</v>
      </c>
      <c r="G30" s="21">
        <v>0</v>
      </c>
      <c r="H30" s="21">
        <v>0</v>
      </c>
      <c r="I30" s="22">
        <v>14956799</v>
      </c>
      <c r="J30" s="21">
        <v>2245136</v>
      </c>
      <c r="K30" s="21">
        <v>0</v>
      </c>
      <c r="L30" s="36">
        <v>0</v>
      </c>
      <c r="M30" s="37">
        <v>2245136</v>
      </c>
      <c r="N30" s="38">
        <f t="shared" si="0"/>
        <v>17201935</v>
      </c>
    </row>
    <row r="31" spans="1:14" s="20" customFormat="1" ht="33" customHeight="1">
      <c r="A31" s="30">
        <v>30086184</v>
      </c>
      <c r="B31" s="30">
        <v>33</v>
      </c>
      <c r="C31" s="29">
        <v>125</v>
      </c>
      <c r="D31" s="27" t="s">
        <v>28</v>
      </c>
      <c r="E31" s="51" t="str">
        <f>VLOOKUP(A31,'[1]FNDR'!$A$3:$AX$397,50,FALSE)</f>
        <v>PORVENIR</v>
      </c>
      <c r="F31" s="21">
        <v>10185454</v>
      </c>
      <c r="G31" s="21">
        <v>0</v>
      </c>
      <c r="H31" s="21">
        <v>4365194</v>
      </c>
      <c r="I31" s="22">
        <v>14550648</v>
      </c>
      <c r="J31" s="21">
        <v>0</v>
      </c>
      <c r="K31" s="21">
        <v>0</v>
      </c>
      <c r="L31" s="36">
        <v>0</v>
      </c>
      <c r="M31" s="37">
        <v>0</v>
      </c>
      <c r="N31" s="38">
        <f t="shared" si="0"/>
        <v>14550648</v>
      </c>
    </row>
    <row r="32" spans="1:14" s="20" customFormat="1" ht="33" customHeight="1">
      <c r="A32" s="30">
        <v>30089215</v>
      </c>
      <c r="B32" s="30">
        <v>33</v>
      </c>
      <c r="C32" s="29">
        <v>125</v>
      </c>
      <c r="D32" s="27" t="s">
        <v>33</v>
      </c>
      <c r="E32" s="51" t="str">
        <f>VLOOKUP(A32,'[1]FNDR'!$A$3:$AX$397,50,FALSE)</f>
        <v>PORVENIR</v>
      </c>
      <c r="F32" s="21">
        <v>0</v>
      </c>
      <c r="G32" s="21">
        <v>13505310</v>
      </c>
      <c r="H32" s="21">
        <v>0</v>
      </c>
      <c r="I32" s="22">
        <v>13505310</v>
      </c>
      <c r="J32" s="21">
        <v>0</v>
      </c>
      <c r="K32" s="21">
        <v>0</v>
      </c>
      <c r="L32" s="36">
        <v>0</v>
      </c>
      <c r="M32" s="37">
        <v>0</v>
      </c>
      <c r="N32" s="38">
        <f t="shared" si="0"/>
        <v>13505310</v>
      </c>
    </row>
    <row r="33" spans="1:14" s="20" customFormat="1" ht="33" customHeight="1">
      <c r="A33" s="30">
        <v>30093749</v>
      </c>
      <c r="B33" s="31">
        <v>33</v>
      </c>
      <c r="C33" s="29">
        <v>125</v>
      </c>
      <c r="D33" s="27" t="s">
        <v>46</v>
      </c>
      <c r="E33" s="51" t="str">
        <f>VLOOKUP(A33,'[1]FNDR'!$A$3:$AX$397,50,FALSE)</f>
        <v>PUNTA ARENAS</v>
      </c>
      <c r="F33" s="21">
        <v>0</v>
      </c>
      <c r="G33" s="21">
        <v>0</v>
      </c>
      <c r="H33" s="21">
        <v>11381665</v>
      </c>
      <c r="I33" s="22">
        <v>11381665</v>
      </c>
      <c r="J33" s="21">
        <v>0</v>
      </c>
      <c r="K33" s="21">
        <v>0</v>
      </c>
      <c r="L33" s="36">
        <v>0</v>
      </c>
      <c r="M33" s="37">
        <v>0</v>
      </c>
      <c r="N33" s="38">
        <f t="shared" si="0"/>
        <v>11381665</v>
      </c>
    </row>
    <row r="34" spans="1:14" s="20" customFormat="1" ht="33" customHeight="1">
      <c r="A34" s="30">
        <v>30098186</v>
      </c>
      <c r="B34" s="30">
        <v>33</v>
      </c>
      <c r="C34" s="29">
        <v>125</v>
      </c>
      <c r="D34" s="27" t="s">
        <v>51</v>
      </c>
      <c r="E34" s="51" t="str">
        <f>VLOOKUP(A34,'[1]FNDR'!$A$3:$AX$397,50,FALSE)</f>
        <v>NATALES</v>
      </c>
      <c r="F34" s="21">
        <v>0</v>
      </c>
      <c r="G34" s="21">
        <v>5609126</v>
      </c>
      <c r="H34" s="21">
        <v>0</v>
      </c>
      <c r="I34" s="22">
        <v>5609126</v>
      </c>
      <c r="J34" s="21">
        <v>0</v>
      </c>
      <c r="K34" s="21">
        <v>0</v>
      </c>
      <c r="L34" s="36">
        <v>0</v>
      </c>
      <c r="M34" s="37">
        <v>0</v>
      </c>
      <c r="N34" s="38">
        <f t="shared" si="0"/>
        <v>5609126</v>
      </c>
    </row>
    <row r="35" spans="1:14" s="20" customFormat="1" ht="33" customHeight="1">
      <c r="A35" s="30">
        <v>30090863</v>
      </c>
      <c r="B35" s="30">
        <v>33</v>
      </c>
      <c r="C35" s="29">
        <v>125</v>
      </c>
      <c r="D35" s="27" t="s">
        <v>39</v>
      </c>
      <c r="E35" s="51" t="str">
        <f>VLOOKUP(A35,'[1]FNDR'!$A$3:$AX$397,50,FALSE)</f>
        <v>NATALES</v>
      </c>
      <c r="F35" s="21"/>
      <c r="G35" s="21"/>
      <c r="H35" s="21">
        <v>3617796</v>
      </c>
      <c r="I35" s="22">
        <v>3617796</v>
      </c>
      <c r="J35" s="21">
        <v>0</v>
      </c>
      <c r="K35" s="21">
        <v>0</v>
      </c>
      <c r="L35" s="36">
        <v>0</v>
      </c>
      <c r="M35" s="37">
        <v>0</v>
      </c>
      <c r="N35" s="38">
        <f t="shared" si="0"/>
        <v>3617796</v>
      </c>
    </row>
    <row r="36" spans="1:14" s="20" customFormat="1" ht="33" customHeight="1">
      <c r="A36" s="30">
        <v>30070205</v>
      </c>
      <c r="B36" s="31">
        <v>33</v>
      </c>
      <c r="C36" s="29">
        <v>125</v>
      </c>
      <c r="D36" s="32" t="s">
        <v>59</v>
      </c>
      <c r="E36" s="51" t="str">
        <f>VLOOKUP(A36,'[1]FNDR'!$A$3:$AX$397,50,FALSE)</f>
        <v>PUNTA ARENAS</v>
      </c>
      <c r="F36" s="23">
        <v>2563600</v>
      </c>
      <c r="G36" s="23">
        <v>0</v>
      </c>
      <c r="H36" s="23">
        <v>0</v>
      </c>
      <c r="I36" s="39">
        <v>2563600</v>
      </c>
      <c r="J36" s="23">
        <v>0</v>
      </c>
      <c r="K36" s="23">
        <v>0</v>
      </c>
      <c r="L36" s="40">
        <v>0</v>
      </c>
      <c r="M36" s="41">
        <v>0</v>
      </c>
      <c r="N36" s="42">
        <f t="shared" si="0"/>
        <v>2563600</v>
      </c>
    </row>
    <row r="37" spans="4:14" ht="15">
      <c r="D37" s="43" t="s">
        <v>16</v>
      </c>
      <c r="E37" s="43"/>
      <c r="F37" s="44">
        <f>SUM(F3:F36)</f>
        <v>33156516</v>
      </c>
      <c r="G37" s="44">
        <f aca="true" t="shared" si="1" ref="G37:N37">SUM(G3:G36)</f>
        <v>60907447</v>
      </c>
      <c r="H37" s="44">
        <f t="shared" si="1"/>
        <v>119595018</v>
      </c>
      <c r="I37" s="45">
        <f t="shared" si="1"/>
        <v>213658981</v>
      </c>
      <c r="J37" s="44">
        <f t="shared" si="1"/>
        <v>126526486</v>
      </c>
      <c r="K37" s="44">
        <f t="shared" si="1"/>
        <v>140735623</v>
      </c>
      <c r="L37" s="44">
        <f t="shared" si="1"/>
        <v>345523670</v>
      </c>
      <c r="M37" s="45">
        <f t="shared" si="1"/>
        <v>612785779</v>
      </c>
      <c r="N37" s="44">
        <f t="shared" si="1"/>
        <v>826444760</v>
      </c>
    </row>
    <row r="39" spans="4:5" ht="45">
      <c r="D39" s="49" t="s">
        <v>80</v>
      </c>
      <c r="E39" s="49"/>
    </row>
    <row r="40" spans="6:14" ht="15">
      <c r="F40" s="58" t="s">
        <v>94</v>
      </c>
      <c r="G40" s="59"/>
      <c r="H40" s="59"/>
      <c r="I40" s="59"/>
      <c r="J40" s="59"/>
      <c r="K40" s="59"/>
      <c r="L40" s="59"/>
      <c r="M40" s="59"/>
      <c r="N40" s="60"/>
    </row>
    <row r="41" spans="5:14" ht="30">
      <c r="E41" s="61" t="s">
        <v>83</v>
      </c>
      <c r="F41" s="33" t="s">
        <v>60</v>
      </c>
      <c r="G41" s="33" t="s">
        <v>61</v>
      </c>
      <c r="H41" s="33" t="s">
        <v>62</v>
      </c>
      <c r="I41" s="33" t="s">
        <v>86</v>
      </c>
      <c r="J41" s="33" t="s">
        <v>63</v>
      </c>
      <c r="K41" s="33" t="s">
        <v>64</v>
      </c>
      <c r="L41" s="33" t="s">
        <v>65</v>
      </c>
      <c r="M41" s="33" t="s">
        <v>87</v>
      </c>
      <c r="N41" s="33" t="s">
        <v>88</v>
      </c>
    </row>
    <row r="42" spans="5:14" ht="15">
      <c r="E42" s="52" t="s">
        <v>84</v>
      </c>
      <c r="F42" s="38">
        <f>SUMIF(E$3:E$36,$E42,F$3:F$36)</f>
        <v>0</v>
      </c>
      <c r="G42" s="38">
        <f>SUMIF($E$3:$E$36,$E42,G$3:G$36)</f>
        <v>0</v>
      </c>
      <c r="H42" s="38">
        <f aca="true" t="shared" si="2" ref="H42:N49">SUMIF($E$3:$E$36,$E42,H$3:H$36)</f>
        <v>0</v>
      </c>
      <c r="I42" s="53">
        <f t="shared" si="2"/>
        <v>0</v>
      </c>
      <c r="J42" s="38">
        <f t="shared" si="2"/>
        <v>0</v>
      </c>
      <c r="K42" s="38">
        <f t="shared" si="2"/>
        <v>26769315</v>
      </c>
      <c r="L42" s="38">
        <f t="shared" si="2"/>
        <v>23200685</v>
      </c>
      <c r="M42" s="53">
        <f t="shared" si="2"/>
        <v>49970000</v>
      </c>
      <c r="N42" s="38">
        <f t="shared" si="2"/>
        <v>49970000</v>
      </c>
    </row>
    <row r="43" spans="5:14" ht="15">
      <c r="E43" s="52" t="s">
        <v>12</v>
      </c>
      <c r="F43" s="38">
        <f aca="true" t="shared" si="3" ref="F43:F49">SUMIF(E$3:E$36,$E43,F$3:F$36)</f>
        <v>0</v>
      </c>
      <c r="G43" s="38">
        <f aca="true" t="shared" si="4" ref="G43:G49">SUMIF(E$3:E$36,$E43,G$3:G$36)</f>
        <v>41184576</v>
      </c>
      <c r="H43" s="38">
        <f t="shared" si="2"/>
        <v>38537487</v>
      </c>
      <c r="I43" s="53">
        <f t="shared" si="2"/>
        <v>79722063</v>
      </c>
      <c r="J43" s="38">
        <f t="shared" si="2"/>
        <v>75317468</v>
      </c>
      <c r="K43" s="38">
        <f t="shared" si="2"/>
        <v>71347351</v>
      </c>
      <c r="L43" s="38">
        <f t="shared" si="2"/>
        <v>172747819</v>
      </c>
      <c r="M43" s="53">
        <f t="shared" si="2"/>
        <v>319412638</v>
      </c>
      <c r="N43" s="38">
        <f t="shared" si="2"/>
        <v>399134701</v>
      </c>
    </row>
    <row r="44" spans="5:14" ht="15">
      <c r="E44" s="52" t="s">
        <v>11</v>
      </c>
      <c r="F44" s="38">
        <f t="shared" si="3"/>
        <v>30592916</v>
      </c>
      <c r="G44" s="38">
        <f t="shared" si="4"/>
        <v>13505310</v>
      </c>
      <c r="H44" s="38">
        <f t="shared" si="2"/>
        <v>8865194</v>
      </c>
      <c r="I44" s="53">
        <f t="shared" si="2"/>
        <v>52963420</v>
      </c>
      <c r="J44" s="38">
        <f t="shared" si="2"/>
        <v>5745136</v>
      </c>
      <c r="K44" s="38">
        <f t="shared" si="2"/>
        <v>42618957</v>
      </c>
      <c r="L44" s="38">
        <f t="shared" si="2"/>
        <v>0</v>
      </c>
      <c r="M44" s="53">
        <f t="shared" si="2"/>
        <v>48364093</v>
      </c>
      <c r="N44" s="38">
        <f t="shared" si="2"/>
        <v>101327513</v>
      </c>
    </row>
    <row r="45" spans="5:14" ht="15">
      <c r="E45" s="52" t="s">
        <v>89</v>
      </c>
      <c r="F45" s="38">
        <f t="shared" si="3"/>
        <v>0</v>
      </c>
      <c r="G45" s="38">
        <f t="shared" si="4"/>
        <v>6217561</v>
      </c>
      <c r="H45" s="38">
        <f t="shared" si="2"/>
        <v>0</v>
      </c>
      <c r="I45" s="53">
        <f t="shared" si="2"/>
        <v>6217561</v>
      </c>
      <c r="J45" s="38">
        <f t="shared" si="2"/>
        <v>35273544</v>
      </c>
      <c r="K45" s="38">
        <f t="shared" si="2"/>
        <v>0</v>
      </c>
      <c r="L45" s="38">
        <f t="shared" si="2"/>
        <v>0</v>
      </c>
      <c r="M45" s="53">
        <f t="shared" si="2"/>
        <v>35273544</v>
      </c>
      <c r="N45" s="38">
        <f t="shared" si="2"/>
        <v>41491105</v>
      </c>
    </row>
    <row r="46" spans="5:14" ht="30">
      <c r="E46" s="52" t="s">
        <v>90</v>
      </c>
      <c r="F46" s="38">
        <f t="shared" si="3"/>
        <v>0</v>
      </c>
      <c r="G46" s="38">
        <f t="shared" si="4"/>
        <v>0</v>
      </c>
      <c r="H46" s="38">
        <f t="shared" si="2"/>
        <v>0</v>
      </c>
      <c r="I46" s="53">
        <f t="shared" si="2"/>
        <v>0</v>
      </c>
      <c r="J46" s="38">
        <f t="shared" si="2"/>
        <v>0</v>
      </c>
      <c r="K46" s="38">
        <f t="shared" si="2"/>
        <v>0</v>
      </c>
      <c r="L46" s="38">
        <f t="shared" si="2"/>
        <v>98768353</v>
      </c>
      <c r="M46" s="53">
        <f t="shared" si="2"/>
        <v>98768353</v>
      </c>
      <c r="N46" s="38">
        <f t="shared" si="2"/>
        <v>98768353</v>
      </c>
    </row>
    <row r="47" spans="5:14" ht="15">
      <c r="E47" s="52" t="s">
        <v>85</v>
      </c>
      <c r="F47" s="38">
        <f t="shared" si="3"/>
        <v>0</v>
      </c>
      <c r="G47" s="38">
        <f t="shared" si="4"/>
        <v>0</v>
      </c>
      <c r="H47" s="38">
        <f t="shared" si="2"/>
        <v>23921234</v>
      </c>
      <c r="I47" s="53">
        <f t="shared" si="2"/>
        <v>23921234</v>
      </c>
      <c r="J47" s="38">
        <f t="shared" si="2"/>
        <v>0</v>
      </c>
      <c r="K47" s="38">
        <f t="shared" si="2"/>
        <v>0</v>
      </c>
      <c r="L47" s="38">
        <f t="shared" si="2"/>
        <v>38733224</v>
      </c>
      <c r="M47" s="53">
        <f t="shared" si="2"/>
        <v>38733224</v>
      </c>
      <c r="N47" s="38">
        <f t="shared" si="2"/>
        <v>62654458</v>
      </c>
    </row>
    <row r="48" spans="5:14" ht="30">
      <c r="E48" s="52" t="s">
        <v>13</v>
      </c>
      <c r="F48" s="38">
        <f t="shared" si="3"/>
        <v>0</v>
      </c>
      <c r="G48" s="38">
        <f t="shared" si="4"/>
        <v>0</v>
      </c>
      <c r="H48" s="38">
        <f t="shared" si="2"/>
        <v>0</v>
      </c>
      <c r="I48" s="53">
        <f t="shared" si="2"/>
        <v>0</v>
      </c>
      <c r="J48" s="38">
        <f t="shared" si="2"/>
        <v>10190338</v>
      </c>
      <c r="K48" s="38">
        <f t="shared" si="2"/>
        <v>0</v>
      </c>
      <c r="L48" s="38">
        <f t="shared" si="2"/>
        <v>7474763</v>
      </c>
      <c r="M48" s="53">
        <f t="shared" si="2"/>
        <v>17665101</v>
      </c>
      <c r="N48" s="38">
        <f t="shared" si="2"/>
        <v>17665101</v>
      </c>
    </row>
    <row r="49" spans="5:14" ht="15">
      <c r="E49" s="52" t="s">
        <v>91</v>
      </c>
      <c r="F49" s="38">
        <f t="shared" si="3"/>
        <v>2563600</v>
      </c>
      <c r="G49" s="38">
        <f t="shared" si="4"/>
        <v>0</v>
      </c>
      <c r="H49" s="38">
        <f t="shared" si="2"/>
        <v>48271103</v>
      </c>
      <c r="I49" s="53">
        <f t="shared" si="2"/>
        <v>50834703</v>
      </c>
      <c r="J49" s="38">
        <f t="shared" si="2"/>
        <v>0</v>
      </c>
      <c r="K49" s="38">
        <f t="shared" si="2"/>
        <v>0</v>
      </c>
      <c r="L49" s="38">
        <f t="shared" si="2"/>
        <v>4598826</v>
      </c>
      <c r="M49" s="53">
        <f t="shared" si="2"/>
        <v>4598826</v>
      </c>
      <c r="N49" s="38">
        <f t="shared" si="2"/>
        <v>55433529</v>
      </c>
    </row>
    <row r="50" spans="6:14" ht="15">
      <c r="F50" s="13">
        <f aca="true" t="shared" si="5" ref="F50:N50">SUM(F42:F49)</f>
        <v>33156516</v>
      </c>
      <c r="G50" s="13">
        <f t="shared" si="5"/>
        <v>60907447</v>
      </c>
      <c r="H50" s="13">
        <f t="shared" si="5"/>
        <v>119595018</v>
      </c>
      <c r="I50" s="54">
        <f t="shared" si="5"/>
        <v>213658981</v>
      </c>
      <c r="J50" s="13">
        <f t="shared" si="5"/>
        <v>126526486</v>
      </c>
      <c r="K50" s="13">
        <f t="shared" si="5"/>
        <v>140735623</v>
      </c>
      <c r="L50" s="13">
        <f t="shared" si="5"/>
        <v>345523670</v>
      </c>
      <c r="M50" s="54">
        <f t="shared" si="5"/>
        <v>612785779</v>
      </c>
      <c r="N50" s="13">
        <f t="shared" si="5"/>
        <v>826444760</v>
      </c>
    </row>
  </sheetData>
  <sheetProtection/>
  <protectedRanges>
    <protectedRange password="CAC3" sqref="A13" name="Rango1_5_5_2"/>
    <protectedRange password="CAC3" sqref="A23" name="Rango1_3_3_29_1_1"/>
    <protectedRange password="CAC3" sqref="D23" name="Rango1_3_1_30_1_1"/>
    <protectedRange password="CAC3" sqref="D34" name="Rango1_3_1_3"/>
    <protectedRange password="CAC3" sqref="A34" name="Rango1_3_3_3"/>
    <protectedRange password="CAC3" sqref="D35" name="Rango1_3_1_4"/>
    <protectedRange password="CAC3" sqref="D9" name="Rango1_3_1_5"/>
    <protectedRange password="CAC3" sqref="B17" name="Rango1_3_3_10_1_1_6"/>
    <protectedRange password="CAC3" sqref="A24" name="Rango1_3_3_1_1_2"/>
  </protectedRanges>
  <autoFilter ref="A2:M36">
    <sortState ref="A3:M50">
      <sortCondition descending="1" sortBy="value" ref="L3:L50"/>
    </sortState>
  </autoFilter>
  <mergeCells count="1">
    <mergeCell ref="F40:N40"/>
  </mergeCells>
  <printOptions/>
  <pageMargins left="0.7086614173228347" right="0.31496062992125984" top="0.8661417322834646" bottom="0.5511811023622047" header="0.31496062992125984" footer="0.31496062992125984"/>
  <pageSetup horizontalDpi="300" verticalDpi="300" orientation="landscape" paperSize="9" scale="75" r:id="rId1"/>
  <headerFooter alignWithMargins="0">
    <oddHeader>&amp;CREGION DE MAGALLANES Y ANTARTICA CHILENA
PROYECTOS FNDR - FRIL 2011 GASTO EJECUTADO DURANTE EL 1º Y 2º TRIMESTRE 2011
(CIFRAS EN $)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Regional de Magallanes y Antartida de 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Paredes Jerez</dc:creator>
  <cp:keywords/>
  <dc:description/>
  <cp:lastModifiedBy>iulloa</cp:lastModifiedBy>
  <cp:lastPrinted>2011-07-05T14:18:54Z</cp:lastPrinted>
  <dcterms:created xsi:type="dcterms:W3CDTF">2011-07-04T14:19:14Z</dcterms:created>
  <dcterms:modified xsi:type="dcterms:W3CDTF">2011-07-05T16:02:34Z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